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lokj\Downloads\"/>
    </mc:Choice>
  </mc:AlternateContent>
  <xr:revisionPtr revIDLastSave="0" documentId="13_ncr:1_{BC526890-1F05-4D27-B9E5-A0F5E9F4E11B}" xr6:coauthVersionLast="47" xr6:coauthVersionMax="47" xr10:uidLastSave="{00000000-0000-0000-0000-000000000000}"/>
  <bookViews>
    <workbookView xWindow="-110" yWindow="-110" windowWidth="19420" windowHeight="10300" firstSheet="3" activeTab="7" xr2:uid="{00000000-000D-0000-FFFF-FFFF00000000}"/>
  </bookViews>
  <sheets>
    <sheet name="Dashboard" sheetId="1" r:id="rId1"/>
    <sheet name="Math_Methods" sheetId="2" r:id="rId2"/>
    <sheet name="Classical_Mech" sheetId="3" r:id="rId3"/>
    <sheet name="EMT" sheetId="4" r:id="rId4"/>
    <sheet name="Quantum_Mech" sheetId="5" r:id="rId5"/>
    <sheet name="Thermo_Stat" sheetId="6" r:id="rId6"/>
    <sheet name="Electronics" sheetId="7" r:id="rId7"/>
    <sheet name="Atomic_Mol" sheetId="8" r:id="rId8"/>
    <sheet name="Cond_Matter" sheetId="9" r:id="rId9"/>
    <sheet name="Nuclear_Part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G18" i="1"/>
  <c r="F18" i="1"/>
  <c r="H18" i="1" s="1"/>
  <c r="E18" i="1"/>
  <c r="D18" i="1"/>
  <c r="E17" i="1"/>
  <c r="G17" i="1" s="1"/>
  <c r="D17" i="1"/>
  <c r="F17" i="1" s="1"/>
  <c r="H17" i="1" s="1"/>
  <c r="H16" i="1"/>
  <c r="F16" i="1"/>
  <c r="E16" i="1"/>
  <c r="G16" i="1" s="1"/>
  <c r="D16" i="1"/>
  <c r="E15" i="1"/>
  <c r="G15" i="1" s="1"/>
  <c r="D15" i="1"/>
  <c r="F15" i="1" s="1"/>
  <c r="H15" i="1" s="1"/>
  <c r="G14" i="1"/>
  <c r="E14" i="1"/>
  <c r="D14" i="1"/>
  <c r="F14" i="1" s="1"/>
  <c r="H14" i="1" s="1"/>
  <c r="G13" i="1"/>
  <c r="E13" i="1"/>
  <c r="D13" i="1"/>
  <c r="F13" i="1" s="1"/>
  <c r="H13" i="1" s="1"/>
  <c r="E12" i="1"/>
  <c r="D12" i="1"/>
  <c r="F12" i="1" s="1"/>
  <c r="H12" i="1" s="1"/>
  <c r="G11" i="1"/>
  <c r="E11" i="1"/>
  <c r="D11" i="1"/>
  <c r="F11" i="1" s="1"/>
  <c r="H11" i="1" s="1"/>
  <c r="G10" i="1"/>
  <c r="F10" i="1"/>
  <c r="H10" i="1" s="1"/>
  <c r="E10" i="1"/>
  <c r="D10" i="1"/>
  <c r="E19" i="1" l="1"/>
  <c r="G19" i="1" s="1"/>
  <c r="D19" i="1"/>
  <c r="F19" i="1" s="1"/>
  <c r="H19" i="1" s="1"/>
  <c r="G12" i="1"/>
  <c r="B7" i="1" l="1"/>
</calcChain>
</file>

<file path=xl/sharedStrings.xml><?xml version="1.0" encoding="utf-8"?>
<sst xmlns="http://schemas.openxmlformats.org/spreadsheetml/2006/main" count="664" uniqueCount="241">
  <si>
    <t>Pravegaa Education  |  Track · Learn · Excel</t>
  </si>
  <si>
    <t>Student Name →</t>
  </si>
  <si>
    <t>Target Exam Date →</t>
  </si>
  <si>
    <t>Subject</t>
  </si>
  <si>
    <t>Total
Topics</t>
  </si>
  <si>
    <t>Taught
(count)</t>
  </si>
  <si>
    <t>Revised
(count)</t>
  </si>
  <si>
    <t>% Taught</t>
  </si>
  <si>
    <t>% Revised</t>
  </si>
  <si>
    <t>Status</t>
  </si>
  <si>
    <t>Mathematical Methods</t>
  </si>
  <si>
    <t>Classical Mechanics</t>
  </si>
  <si>
    <t>Electromagnetic Theory</t>
  </si>
  <si>
    <t>Quantum Mechanics</t>
  </si>
  <si>
    <t>Thermodynamics &amp; Statistical Physics</t>
  </si>
  <si>
    <t>Electronics &amp; Experimental Methods</t>
  </si>
  <si>
    <t>Atomic &amp; Molecular Physics</t>
  </si>
  <si>
    <t>Condensed Matter Physics</t>
  </si>
  <si>
    <t>Nuclear &amp; Particle Physics</t>
  </si>
  <si>
    <t>TOTAL — ALL SUBJECTS</t>
  </si>
  <si>
    <t>HOW TO USE</t>
  </si>
  <si>
    <t>1. Open any subject tab at the bottom (e.g. Classical_Mech, EMT, Quantum_Mech …).</t>
  </si>
  <si>
    <t>2. Each sheet shows Part A (Core) topics first in blue, then Part B (Advanced) in purple.</t>
  </si>
  <si>
    <t>3. Column D — 'Taught at Pravegaa': change No → Yes (dropdown) when covered in class.</t>
  </si>
  <si>
    <t>4. Column E — 'Self-Revised': mark Yes once you have personally revised and feel confident.</t>
  </si>
  <si>
    <t>5. Column F — add notes, doubts, or PYQ references for any topic.</t>
  </si>
  <si>
    <t>6. Come back to Dashboard — all percentages update automatically. No manual entry needed.</t>
  </si>
  <si>
    <t>Pravegaa Education  ·  CSIR NET Physics  ·  Mathematical Methods</t>
  </si>
  <si>
    <t>Part A (Core): 14 topics   |   Part B (Advanced): 10 topics   |   Total: 24 topics</t>
  </si>
  <si>
    <t>#</t>
  </si>
  <si>
    <t>Topic / Sub-topic</t>
  </si>
  <si>
    <t>Taught at
Pravegaa ✏️</t>
  </si>
  <si>
    <t>Self-Revised ✅</t>
  </si>
  <si>
    <t>Notes / Doubts / PYQ Ref</t>
  </si>
  <si>
    <t xml:space="preserve">  🔵  PART A – Core</t>
  </si>
  <si>
    <t>Dimensional analysis and applications</t>
  </si>
  <si>
    <t>No</t>
  </si>
  <si>
    <t>Vector algebra: dot, cross, triple products</t>
  </si>
  <si>
    <t>Vector calculus: gradient, divergence, curl</t>
  </si>
  <si>
    <t>Gauss, Stokes, Green's theorems</t>
  </si>
  <si>
    <t>Linear algebra: matrices, determinants, rank</t>
  </si>
  <si>
    <t>Cayley-Hamilton Theorem</t>
  </si>
  <si>
    <t>Eigenvalues and eigenvectors; diagonalization</t>
  </si>
  <si>
    <t>ODEs first order: separable, linear, exact</t>
  </si>
  <si>
    <t>ODEs second order with constant coefficients</t>
  </si>
  <si>
    <t>Special functions: Hermite, Bessel, Laguerre, Legendre</t>
  </si>
  <si>
    <t>Fourier series; Fourier &amp; Laplace transforms</t>
  </si>
  <si>
    <t>Complex analysis: analytic functions, Taylor &amp; Laurent series</t>
  </si>
  <si>
    <t>Residues and contour integration</t>
  </si>
  <si>
    <t>Probability: Binomial, Poisson, Normal distributions; CLT</t>
  </si>
  <si>
    <t xml:space="preserve">  🟣  PART B – Advanced</t>
  </si>
  <si>
    <t>Green's functions for ODEs and PDEs</t>
  </si>
  <si>
    <t>PDEs: Laplace equation in 2D &amp; 3D</t>
  </si>
  <si>
    <t>PDEs: Wave equation in 2D &amp; 3D</t>
  </si>
  <si>
    <t>PDEs: Heat/diffusion equation</t>
  </si>
  <si>
    <t>Numerical methods: root finding (bisection, Newton-Raphson)</t>
  </si>
  <si>
    <t>Numerical integration: trapezoid and Simpson's rules</t>
  </si>
  <si>
    <t>Runge-Kutta method for first-order ODEs</t>
  </si>
  <si>
    <t>Finite difference methods</t>
  </si>
  <si>
    <t>Tensor analysis: contravariant and covariant tensors</t>
  </si>
  <si>
    <t>Group theory: SU(2) and O(3)</t>
  </si>
  <si>
    <t>Pravegaa Education  ·  CSIR NET Physics  ·  Classical Mechanics</t>
  </si>
  <si>
    <t>Part A (Core): 14 topics   |   Part B (Advanced): 4 topics   |   Total: 18 topics</t>
  </si>
  <si>
    <t>Rigid body dynamics: moment of inertia tensor</t>
  </si>
  <si>
    <t>Non-inertial frames: pseudoforces, Coriolis effect</t>
  </si>
  <si>
    <t>Variational principle: calculus of variations</t>
  </si>
  <si>
    <t>Generalized coordinates and constraints</t>
  </si>
  <si>
    <t>Lagrangian formalism and equations of motion</t>
  </si>
  <si>
    <t>Hamiltonian formalism and Hamilton's equations</t>
  </si>
  <si>
    <t>Conservation laws and cyclic coordinates</t>
  </si>
  <si>
    <t>Small oscillations and normal modes</t>
  </si>
  <si>
    <t>Special relativity: Lorentz transformations</t>
  </si>
  <si>
    <t>Relativistic kinematics and mass-energy equivalence</t>
  </si>
  <si>
    <t>Poisson brackets and canonical transformations</t>
  </si>
  <si>
    <t>Symmetry, invariance, and Noether's theorem</t>
  </si>
  <si>
    <t>Hamilton-Jacobi theory; action-angle variables</t>
  </si>
  <si>
    <t>Non-linear dynamics and chaos (introductory)</t>
  </si>
  <si>
    <t>Pravegaa Education  ·  CSIR NET Physics  ·  Electromagnetic Theory</t>
  </si>
  <si>
    <t>Part A (Core): 13 topics   |   Part B (Advanced): 5 topics   |   Total: 18 topics</t>
  </si>
  <si>
    <t>Electrostatics: Gauss's law and applications</t>
  </si>
  <si>
    <t>Laplace and Poisson equations; uniqueness theorem</t>
  </si>
  <si>
    <t>Boundary value problems: method of images, separation of variables</t>
  </si>
  <si>
    <t>Magnetostatics: Biot-Savart law</t>
  </si>
  <si>
    <t>Ampere's theorem and applications</t>
  </si>
  <si>
    <t>Electromagnetic induction: Faraday's law</t>
  </si>
  <si>
    <t>Maxwell's equations in free space and linear media</t>
  </si>
  <si>
    <t>Boundary conditions at interfaces</t>
  </si>
  <si>
    <t>Scalar and vector potentials; gauge invariance</t>
  </si>
  <si>
    <t>EM waves in free space; polarization</t>
  </si>
  <si>
    <t>Dielectrics (D, P, χ) and conductors</t>
  </si>
  <si>
    <t>Reflection, refraction, Fresnel equations; interference; diffraction</t>
  </si>
  <si>
    <t>Dynamics of charged particles in static EM fields</t>
  </si>
  <si>
    <t>Dispersion relations in plasma; plasma frequency</t>
  </si>
  <si>
    <t>Lorentz invariance of Maxwell's equations; 4-vector formulation</t>
  </si>
  <si>
    <t>Transmission lines and waveguides</t>
  </si>
  <si>
    <t>Radiation from moving charges: Larmor formula; retarded potentials</t>
  </si>
  <si>
    <t>Radiation from electric and magnetic dipoles</t>
  </si>
  <si>
    <t>Pravegaa Education  ·  CSIR NET Physics  ·  Quantum Mechanics</t>
  </si>
  <si>
    <t>Part A (Core): 18 topics   |   Part B (Advanced): 7 topics   |   Total: 25 topics</t>
  </si>
  <si>
    <t>Quantum harmonic oscillator (ladder operators &amp; wavefunctions)</t>
  </si>
  <si>
    <t>Identical particles; Pauli exclusion; spin-statistics</t>
  </si>
  <si>
    <t>Spin-orbit coupling; fine structure of hydrogen</t>
  </si>
  <si>
    <t>WKB approximation: quantization condition and tunneling</t>
  </si>
  <si>
    <t>Scattering theory: phase shifts and partial wave analysis</t>
  </si>
  <si>
    <t>Born approximation</t>
  </si>
  <si>
    <t>Klein-Gordon equation</t>
  </si>
  <si>
    <t>Dirac equation: free particle solutions and spinors</t>
  </si>
  <si>
    <t>Semi-classical theory of radiation</t>
  </si>
  <si>
    <t>Pravegaa Education  ·  CSIR NET Physics  ·  Thermodynamics &amp; Statistical Physics</t>
  </si>
  <si>
    <t>Part A (Core): 12 topics   |   Part B (Advanced): 8 topics   |   Total: 20 topics</t>
  </si>
  <si>
    <t>Zeroth, First, Second, Third Laws of thermodynamics</t>
  </si>
  <si>
    <t>Thermodynamic potentials: U, H, F, G</t>
  </si>
  <si>
    <t>Maxwell relations; chemical potential</t>
  </si>
  <si>
    <t>Phase equilibria; Clausius-Clapeyron equation</t>
  </si>
  <si>
    <t>Micro- and macro-states; statistical entropy</t>
  </si>
  <si>
    <t>Micro-canonical ensemble; Boltzmann entropy</t>
  </si>
  <si>
    <t>Canonical ensemble and partition function</t>
  </si>
  <si>
    <t>Grand-canonical ensemble; grand partition function</t>
  </si>
  <si>
    <t>Classical (Maxwell-Boltzmann) statistics</t>
  </si>
  <si>
    <t>Ideal Fermi gas; Fermi energy; electronic specific heat</t>
  </si>
  <si>
    <t>Ideal Bose gas; Planck distribution; blackbody radiation</t>
  </si>
  <si>
    <t>Principle of detailed balance</t>
  </si>
  <si>
    <t>First-order phase transitions; latent heat</t>
  </si>
  <si>
    <t>Second-order phase transitions; Landau theory; critical exponents</t>
  </si>
  <si>
    <t>Diamagnetism and paramagnetism</t>
  </si>
  <si>
    <t>Ferromagnetism; mean-field theory; Curie-Weiss law</t>
  </si>
  <si>
    <t>Ising model (1D exact, 2D qualitative)</t>
  </si>
  <si>
    <t>Bose-Einstein condensation</t>
  </si>
  <si>
    <t>Diffusion equation; random walk and Brownian motion</t>
  </si>
  <si>
    <t>Introduction to non-equilibrium processes</t>
  </si>
  <si>
    <t>Pravegaa Education  ·  CSIR NET Physics  ·  Electronics &amp; Experimental Methods</t>
  </si>
  <si>
    <t>Part A (Core): 9 topics   |   Part B (Advanced): 7 topics   |   Total: 16 topics</t>
  </si>
  <si>
    <t>Bipolar junction transistors (BJT)</t>
  </si>
  <si>
    <t>Opto-electronic devices: solar cells, photodetectors, LEDs</t>
  </si>
  <si>
    <t>Operational amplifiers: ideal op-amp, basic configurations</t>
  </si>
  <si>
    <t>Op-amp applications: integrator, differentiator, instrumentation amp</t>
  </si>
  <si>
    <t>Digital circuits: gates, flip-flops, registers, counters, comparators</t>
  </si>
  <si>
    <t>A/D and D/A converters; microprocessor basics</t>
  </si>
  <si>
    <t>Error analysis; propagation of errors; least squares fitting</t>
  </si>
  <si>
    <t>Linear and nonlinear curve fitting; chi-square test</t>
  </si>
  <si>
    <t>Transducers: temperature, pressure, magnetic, optical, particle detectors</t>
  </si>
  <si>
    <t>Impedance matching; instrumentation amplifiers; feedback</t>
  </si>
  <si>
    <t>Filtering, noise reduction; shielding and grounding</t>
  </si>
  <si>
    <t>Signal recovery: lock-in detector; box-car integrator</t>
  </si>
  <si>
    <t>Modulation techniques (AM, FM basics)</t>
  </si>
  <si>
    <t>High-frequency devices: generators and detectors</t>
  </si>
  <si>
    <t>Pravegaa Education  ·  CSIR NET Physics  ·  Atomic &amp; Molecular Physics</t>
  </si>
  <si>
    <t>Part A (Core): 0 topics   |   Part B (Advanced): 23 topics   |   Total: 23 topics</t>
  </si>
  <si>
    <t>Quantum states of electrons in atoms; quantum numbers</t>
  </si>
  <si>
    <t>Electron spin; Pauli exclusion in atomic context</t>
  </si>
  <si>
    <t>Spectrum of helium: exchange interaction, ortho/para-helium</t>
  </si>
  <si>
    <t>Alkali atom spectrum; quantum defect</t>
  </si>
  <si>
    <t>Relativistic corrections: fine structure of hydrogen</t>
  </si>
  <si>
    <t>Hyperfine structure and isotopic shift</t>
  </si>
  <si>
    <t>Width of spectral lines: natural, Doppler, pressure broadening</t>
  </si>
  <si>
    <t>LS and JJ coupling schemes</t>
  </si>
  <si>
    <t>Zeeman effect (normal and anomalous)</t>
  </si>
  <si>
    <t>Paschen-Back effect</t>
  </si>
  <si>
    <t>Stark effect</t>
  </si>
  <si>
    <t>Electron spin resonance (ESR)</t>
  </si>
  <si>
    <t>Nuclear magnetic resonance (NMR); chemical shift</t>
  </si>
  <si>
    <t>Born-Oppenheimer approximation</t>
  </si>
  <si>
    <t>Franck-Condon principle</t>
  </si>
  <si>
    <t>Electronic spectra of diatomic molecules</t>
  </si>
  <si>
    <t>Rotational spectra of diatomic molecules</t>
  </si>
  <si>
    <t>Vibrational spectra of diatomic molecules</t>
  </si>
  <si>
    <t>Raman spectra: Stokes and anti-Stokes lines</t>
  </si>
  <si>
    <t>Selection rules for transitions</t>
  </si>
  <si>
    <t>Lasers: Einstein A &amp; B coefficients; spontaneous and stimulated emission</t>
  </si>
  <si>
    <t>Optical pumping; population inversion; rate equations</t>
  </si>
  <si>
    <t>Modes of resonators; coherence length</t>
  </si>
  <si>
    <t>Pravegaa Education  ·  CSIR NET Physics  ·  Condensed Matter Physics</t>
  </si>
  <si>
    <t>Part A (Core): 0 topics   |   Part B (Advanced): 20 topics   |   Total: 20 topics</t>
  </si>
  <si>
    <t>Bravais lattices and crystal structures</t>
  </si>
  <si>
    <t>Reciprocal lattice; Brillouin zone</t>
  </si>
  <si>
    <t>Diffraction: Bragg's law; structure factor</t>
  </si>
  <si>
    <t>Bonding in solids: ionic, covalent, metallic, van der Waals</t>
  </si>
  <si>
    <t>Elastic properties of solids</t>
  </si>
  <si>
    <t>Phonons: Einstein and Debye models; lattice specific heat</t>
  </si>
  <si>
    <t>Drude model: electrical and thermal conductivity</t>
  </si>
  <si>
    <t>Sommerfeld free electron model; electronic specific heat</t>
  </si>
  <si>
    <t>Response and relaxation phenomena</t>
  </si>
  <si>
    <t>Hall effect and thermoelectric power</t>
  </si>
  <si>
    <t>Bloch's theorem; electron in a periodic potential</t>
  </si>
  <si>
    <t>Band theory: metals, insulators, semiconductors</t>
  </si>
  <si>
    <t>Effective mass and holes</t>
  </si>
  <si>
    <t>Type-I and Type-II superconductors; Meissner effect</t>
  </si>
  <si>
    <t>BCS theory (qualitative); Cooper pairs; energy gap</t>
  </si>
  <si>
    <t>Josephson junctions</t>
  </si>
  <si>
    <t>Superfluidity (qualitative)</t>
  </si>
  <si>
    <t>Defects and dislocations</t>
  </si>
  <si>
    <t>Liquid crystalline order</t>
  </si>
  <si>
    <t>Quasi-crystals</t>
  </si>
  <si>
    <t>Pravegaa Education  ·  CSIR NET Physics  ·  Nuclear &amp; Particle Physics</t>
  </si>
  <si>
    <t>Part A (Core): 0 topics   |   Part B (Advanced): 22 topics   |   Total: 22 topics</t>
  </si>
  <si>
    <t>Basic nuclear properties: size, shape, charge distribution</t>
  </si>
  <si>
    <t>Nuclear spin, parity, magnetic moment</t>
  </si>
  <si>
    <t>Binding energy; semi-empirical mass formula</t>
  </si>
  <si>
    <t>Liquid drop model</t>
  </si>
  <si>
    <t>Nature of nuclear force; nucleon-nucleon potential</t>
  </si>
  <si>
    <t>Charge independence and charge symmetry</t>
  </si>
  <si>
    <t>Deuteron bound state problem</t>
  </si>
  <si>
    <t>Shell structure; magic numbers</t>
  </si>
  <si>
    <t>Single-particle shell model</t>
  </si>
  <si>
    <t>Rotational spectra of nuclei</t>
  </si>
  <si>
    <t>Alpha decay: Gamow theory</t>
  </si>
  <si>
    <t>Beta decay: Fermi theory; selection rules</t>
  </si>
  <si>
    <t>Gamma decay and selection rules</t>
  </si>
  <si>
    <t>Nuclear fission and fusion</t>
  </si>
  <si>
    <t>Nuclear reactions: Q-value; compound nucleus; direct reactions</t>
  </si>
  <si>
    <t>Classification of fundamental forces</t>
  </si>
  <si>
    <t>Elementary particles and quantum numbers</t>
  </si>
  <si>
    <t>Gell-Mann–Nishijima formula</t>
  </si>
  <si>
    <t>Quark model: baryons and mesons</t>
  </si>
  <si>
    <t>C, P, T invariance and violations</t>
  </si>
  <si>
    <t>Parity non-conservation in weak interactions</t>
  </si>
  <si>
    <t>Relativistic kinematics: threshold, invariant mass</t>
  </si>
  <si>
    <t>Yes</t>
  </si>
  <si>
    <t>Pravegaa CSIR NET Physics · Syllabus Progress Tracker</t>
  </si>
  <si>
    <t xml:space="preserve">Potential Dynamical systems, phase space, stability analysis </t>
  </si>
  <si>
    <t xml:space="preserve">Newton's laws and applications one D and polar coordinate </t>
  </si>
  <si>
    <t xml:space="preserve">Newton's laws and applicatio in polar coordinate </t>
  </si>
  <si>
    <t xml:space="preserve">central force problem </t>
  </si>
  <si>
    <t xml:space="preserve">mathematical tools of Quantum mechanics </t>
  </si>
  <si>
    <t xml:space="preserve">postulates of quantum mechanics </t>
  </si>
  <si>
    <t xml:space="preserve"> Operators, commutators, Heisenberg uncertainty principle</t>
  </si>
  <si>
    <t xml:space="preserve"> 2D and 3D system in cartesian coordinated system </t>
  </si>
  <si>
    <t xml:space="preserve">Total angular momentum </t>
  </si>
  <si>
    <t xml:space="preserve"> Dirac delta potential </t>
  </si>
  <si>
    <t xml:space="preserve">None degenerate perturbation </t>
  </si>
  <si>
    <t xml:space="preserve">Degenerate perturbation  </t>
  </si>
  <si>
    <t xml:space="preserve">time dependent perturbation transition probability </t>
  </si>
  <si>
    <t xml:space="preserve">Variational priniciple </t>
  </si>
  <si>
    <t>Particle in a box 1D, ( infinite and finite box )</t>
  </si>
  <si>
    <t xml:space="preserve"> Orbital angular angular momentum </t>
  </si>
  <si>
    <t xml:space="preserve"> Stern gerlach Spin and pauli spin matrix </t>
  </si>
  <si>
    <t xml:space="preserve">translation and Rotaionlal operator </t>
  </si>
  <si>
    <t>Central potential; Hydrogen atom</t>
  </si>
  <si>
    <t xml:space="preserve">Free particle and step potential </t>
  </si>
  <si>
    <t>PN  junction diodes: characteristics and applications</t>
  </si>
  <si>
    <t>Basic Circuit Theory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</si>
</sst>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13" x14ac:knownFonts="1">
    <font>
      <sz val="11"/>
      <color theme="1"/>
      <name val="Calibri"/>
      <family val="2"/>
      <scheme val="minor"/>
    </font>
    <font>
      <b/>
      <sz val="13"/>
      <color rgb="FFFFFFFF"/>
      <name val="Arial"/>
    </font>
    <font>
      <i/>
      <sz val="10"/>
      <color rgb="FF00468C"/>
      <name val="Arial"/>
    </font>
    <font>
      <b/>
      <sz val="10"/>
      <color rgb="FFFFFFFF"/>
      <name val="Arial"/>
    </font>
    <font>
      <sz val="9"/>
      <color rgb="FF444444"/>
      <name val="Arial"/>
    </font>
    <font>
      <sz val="10"/>
      <color rgb="FF444444"/>
      <name val="Arial"/>
    </font>
    <font>
      <i/>
      <sz val="10"/>
      <color rgb="FF444444"/>
      <name val="Arial"/>
    </font>
    <font>
      <b/>
      <sz val="20"/>
      <color rgb="FFFFFFFF"/>
      <name val="Arial"/>
    </font>
    <font>
      <b/>
      <sz val="11"/>
      <color rgb="FF00468C"/>
      <name val="Arial"/>
    </font>
    <font>
      <b/>
      <sz val="10"/>
      <color rgb="FF00468C"/>
      <name val="Arial"/>
    </font>
    <font>
      <b/>
      <sz val="10"/>
      <color rgb="FF444444"/>
      <name val="Arial"/>
    </font>
    <font>
      <b/>
      <sz val="16"/>
      <color rgb="FFFFFFFF"/>
      <name val="Arial"/>
    </font>
    <font>
      <b/>
      <sz val="11"/>
      <color rgb="FFFFFF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468C"/>
      </patternFill>
    </fill>
    <fill>
      <patternFill patternType="solid">
        <fgColor rgb="FFD4AA00"/>
      </patternFill>
    </fill>
    <fill>
      <patternFill patternType="solid">
        <fgColor rgb="FF1565C0"/>
      </patternFill>
    </fill>
    <fill>
      <patternFill patternType="solid">
        <fgColor rgb="FFDCE8F5"/>
      </patternFill>
    </fill>
    <fill>
      <patternFill patternType="solid">
        <fgColor rgb="FFFFFFFF"/>
      </patternFill>
    </fill>
    <fill>
      <patternFill patternType="solid">
        <fgColor rgb="FF6A1B9A"/>
      </patternFill>
    </fill>
    <fill>
      <patternFill patternType="solid">
        <fgColor rgb="FFEDE7F6"/>
      </patternFill>
    </fill>
    <fill>
      <patternFill patternType="solid">
        <fgColor rgb="FFFFFDE7"/>
      </patternFill>
    </fill>
    <fill>
      <patternFill patternType="solid">
        <fgColor rgb="FFF5F5F5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D4AA00"/>
      </left>
      <right style="medium">
        <color rgb="FFD4AA00"/>
      </right>
      <top style="medium">
        <color rgb="FFD4AA00"/>
      </top>
      <bottom style="medium">
        <color rgb="FFD4AA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9" fontId="10" fillId="5" borderId="1" xfId="0" applyNumberFormat="1" applyFont="1" applyFill="1" applyBorder="1" applyAlignment="1">
      <alignment horizontal="center" vertical="center"/>
    </xf>
    <xf numFmtId="9" fontId="5" fillId="5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9" fontId="10" fillId="6" borderId="1" xfId="0" applyNumberFormat="1" applyFont="1" applyFill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9" fontId="9" fillId="3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4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0" fillId="9" borderId="1" xfId="0" applyFill="1" applyBorder="1"/>
    <xf numFmtId="0" fontId="7" fillId="2" borderId="0" xfId="0" applyFont="1" applyFill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64" fontId="0" fillId="9" borderId="1" xfId="0" applyNumberFormat="1" applyFill="1" applyBorder="1"/>
  </cellXfs>
  <cellStyles count="1">
    <cellStyle name="Normal" xfId="0" builtinId="0"/>
  </cellStyles>
  <dxfs count="18"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  <dxf>
      <font>
        <sz val="10"/>
        <color rgb="FFB71C1C"/>
        <name val="Arial"/>
      </font>
      <fill>
        <patternFill patternType="solid">
          <fgColor rgb="FFFFCDD2"/>
        </patternFill>
      </fill>
    </dxf>
    <dxf>
      <font>
        <b/>
        <sz val="10"/>
        <color rgb="FF1B5E20"/>
        <name val="Arial"/>
      </font>
      <fill>
        <patternFill patternType="solid">
          <fgColor rgb="FFC8E6C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4AA00"/>
  </sheetPr>
  <dimension ref="B1:H27"/>
  <sheetViews>
    <sheetView showGridLines="0" topLeftCell="A9" workbookViewId="0">
      <selection activeCell="E5" sqref="E5"/>
    </sheetView>
  </sheetViews>
  <sheetFormatPr defaultRowHeight="14.5" x14ac:dyDescent="0.35"/>
  <cols>
    <col min="1" max="1" width="1.36328125" customWidth="1"/>
    <col min="2" max="2" width="34" customWidth="1"/>
    <col min="3" max="3" width="10" customWidth="1"/>
    <col min="4" max="7" width="12" customWidth="1"/>
    <col min="8" max="8" width="42" customWidth="1"/>
    <col min="9" max="9" width="3" customWidth="1"/>
  </cols>
  <sheetData>
    <row r="1" spans="2:8" ht="8" customHeight="1" x14ac:dyDescent="0.35"/>
    <row r="2" spans="2:8" ht="42" customHeight="1" x14ac:dyDescent="0.35">
      <c r="B2" s="33" t="s">
        <v>218</v>
      </c>
      <c r="C2" s="26"/>
      <c r="D2" s="26"/>
      <c r="E2" s="26"/>
      <c r="F2" s="26"/>
      <c r="G2" s="26"/>
      <c r="H2" s="26"/>
    </row>
    <row r="3" spans="2:8" ht="22" customHeight="1" x14ac:dyDescent="0.35">
      <c r="B3" s="29" t="s">
        <v>0</v>
      </c>
      <c r="C3" s="26"/>
      <c r="D3" s="26"/>
      <c r="E3" s="26"/>
      <c r="F3" s="26"/>
      <c r="G3" s="26"/>
      <c r="H3" s="26"/>
    </row>
    <row r="4" spans="2:8" ht="8" customHeight="1" x14ac:dyDescent="0.35"/>
    <row r="5" spans="2:8" ht="26" customHeight="1" x14ac:dyDescent="0.35">
      <c r="B5" s="1" t="s">
        <v>1</v>
      </c>
      <c r="C5" s="32"/>
      <c r="D5" s="26"/>
      <c r="E5" s="1" t="s">
        <v>2</v>
      </c>
      <c r="F5" s="35"/>
      <c r="G5" s="26"/>
      <c r="H5" s="26"/>
    </row>
    <row r="6" spans="2:8" ht="8" customHeight="1" x14ac:dyDescent="0.35"/>
    <row r="7" spans="2:8" ht="46" customHeight="1" x14ac:dyDescent="0.35">
      <c r="B7" s="34" t="str">
        <f>TEXT(F19,"0%")&amp;"  of CSIR NET Syllabus Taught at Pravegaa  |  "&amp;TEXT(G19,"0%")&amp;" Self-Revised  |  "&amp;D19&amp;" / "&amp;C19&amp;" topics"</f>
        <v>1%  of CSIR NET Syllabus Taught at Pravegaa  |  0% Self-Revised  |  1 / 186 topics</v>
      </c>
      <c r="C7" s="26"/>
      <c r="D7" s="26"/>
      <c r="E7" s="26"/>
      <c r="F7" s="26"/>
      <c r="G7" s="26"/>
      <c r="H7" s="26"/>
    </row>
    <row r="8" spans="2:8" ht="8" customHeight="1" x14ac:dyDescent="0.35"/>
    <row r="9" spans="2:8" ht="34" customHeight="1" x14ac:dyDescent="0.35">
      <c r="B9" s="2" t="s">
        <v>3</v>
      </c>
      <c r="C9" s="2" t="s">
        <v>4</v>
      </c>
      <c r="D9" s="2" t="s">
        <v>5</v>
      </c>
      <c r="E9" s="2" t="s">
        <v>6</v>
      </c>
      <c r="F9" s="2" t="s">
        <v>7</v>
      </c>
      <c r="G9" s="2" t="s">
        <v>8</v>
      </c>
      <c r="H9" s="2" t="s">
        <v>9</v>
      </c>
    </row>
    <row r="10" spans="2:8" ht="20" customHeight="1" x14ac:dyDescent="0.35">
      <c r="B10" s="3" t="s">
        <v>10</v>
      </c>
      <c r="C10" s="4">
        <v>24</v>
      </c>
      <c r="D10" s="5">
        <f>COUNTIF(Math_Methods!D7:D20,"Yes")+COUNTIF(Math_Methods!D23:D32,"Yes")</f>
        <v>0</v>
      </c>
      <c r="E10" s="4">
        <f>COUNTIF(Math_Methods!E7:E20,"Yes")+COUNTIF(Math_Methods!E23:E32,"Yes")</f>
        <v>0</v>
      </c>
      <c r="F10" s="6">
        <f t="shared" ref="F10:F19" si="0">IF(C10=0,0,D10/C10)</f>
        <v>0</v>
      </c>
      <c r="G10" s="7">
        <f t="shared" ref="G10:G19" si="1">IF(C10=0,0,E10/C10)</f>
        <v>0</v>
      </c>
      <c r="H10" s="4" t="str">
        <f t="shared" ref="H10:H19" si="2">IF(F10=1,"✅ Complete",IF(F10&gt;=0.5,"🔄 In Progress","⏳ Pending"))</f>
        <v>⏳ Pending</v>
      </c>
    </row>
    <row r="11" spans="2:8" ht="20" customHeight="1" x14ac:dyDescent="0.35">
      <c r="B11" s="8" t="s">
        <v>11</v>
      </c>
      <c r="C11" s="9">
        <v>18</v>
      </c>
      <c r="D11" s="10">
        <f>COUNTIF(Classical_Mech!D7:D20,"Yes")+COUNTIF(Classical_Mech!D23:D26,"Yes")</f>
        <v>1</v>
      </c>
      <c r="E11" s="9">
        <f>COUNTIF(Classical_Mech!E7:E20,"Yes")+COUNTIF(Classical_Mech!E23:E26,"Yes")</f>
        <v>0</v>
      </c>
      <c r="F11" s="11">
        <f t="shared" si="0"/>
        <v>5.5555555555555552E-2</v>
      </c>
      <c r="G11" s="12">
        <f t="shared" si="1"/>
        <v>0</v>
      </c>
      <c r="H11" s="9" t="str">
        <f t="shared" si="2"/>
        <v>⏳ Pending</v>
      </c>
    </row>
    <row r="12" spans="2:8" ht="20" customHeight="1" x14ac:dyDescent="0.35">
      <c r="B12" s="3" t="s">
        <v>12</v>
      </c>
      <c r="C12" s="4">
        <v>18</v>
      </c>
      <c r="D12" s="5">
        <f>COUNTIF(EMT!D7:D19,"Yes")+COUNTIF(EMT!D22:D26,"Yes")</f>
        <v>0</v>
      </c>
      <c r="E12" s="4">
        <f>COUNTIF(EMT!E7:E19,"Yes")+COUNTIF(EMT!E22:E26,"Yes")</f>
        <v>0</v>
      </c>
      <c r="F12" s="6">
        <f t="shared" si="0"/>
        <v>0</v>
      </c>
      <c r="G12" s="7">
        <f t="shared" si="1"/>
        <v>0</v>
      </c>
      <c r="H12" s="4" t="str">
        <f t="shared" si="2"/>
        <v>⏳ Pending</v>
      </c>
    </row>
    <row r="13" spans="2:8" ht="20" customHeight="1" x14ac:dyDescent="0.35">
      <c r="B13" s="8" t="s">
        <v>13</v>
      </c>
      <c r="C13" s="9">
        <v>25</v>
      </c>
      <c r="D13" s="10">
        <f>COUNTIF(Quantum_Mech!D7:D24,"Yes")+COUNTIF(Quantum_Mech!D27:D33,"Yes")</f>
        <v>0</v>
      </c>
      <c r="E13" s="9">
        <f>COUNTIF(Quantum_Mech!E7:E24,"Yes")+COUNTIF(Quantum_Mech!E27:E33,"Yes")</f>
        <v>0</v>
      </c>
      <c r="F13" s="11">
        <f t="shared" si="0"/>
        <v>0</v>
      </c>
      <c r="G13" s="12">
        <f t="shared" si="1"/>
        <v>0</v>
      </c>
      <c r="H13" s="9" t="str">
        <f t="shared" si="2"/>
        <v>⏳ Pending</v>
      </c>
    </row>
    <row r="14" spans="2:8" ht="20" customHeight="1" x14ac:dyDescent="0.35">
      <c r="B14" s="3" t="s">
        <v>14</v>
      </c>
      <c r="C14" s="4">
        <v>20</v>
      </c>
      <c r="D14" s="5">
        <f>COUNTIF(Thermo_Stat!D7:D18,"Yes")+COUNTIF(Thermo_Stat!D21:D28,"Yes")</f>
        <v>0</v>
      </c>
      <c r="E14" s="4">
        <f>COUNTIF(Thermo_Stat!E7:E18,"Yes")+COUNTIF(Thermo_Stat!E21:E28,"Yes")</f>
        <v>0</v>
      </c>
      <c r="F14" s="6">
        <f t="shared" si="0"/>
        <v>0</v>
      </c>
      <c r="G14" s="7">
        <f t="shared" si="1"/>
        <v>0</v>
      </c>
      <c r="H14" s="4" t="str">
        <f t="shared" si="2"/>
        <v>⏳ Pending</v>
      </c>
    </row>
    <row r="15" spans="2:8" ht="20" customHeight="1" x14ac:dyDescent="0.35">
      <c r="B15" s="8" t="s">
        <v>15</v>
      </c>
      <c r="C15" s="9">
        <v>16</v>
      </c>
      <c r="D15" s="10">
        <f>COUNTIF(Electronics!D7:D15,"Yes")+COUNTIF(Electronics!D18:D24,"Yes")</f>
        <v>0</v>
      </c>
      <c r="E15" s="9">
        <f>COUNTIF(Electronics!E7:E15,"Yes")+COUNTIF(Electronics!E18:E24,"Yes")</f>
        <v>0</v>
      </c>
      <c r="F15" s="11">
        <f t="shared" si="0"/>
        <v>0</v>
      </c>
      <c r="G15" s="12">
        <f t="shared" si="1"/>
        <v>0</v>
      </c>
      <c r="H15" s="9" t="str">
        <f t="shared" si="2"/>
        <v>⏳ Pending</v>
      </c>
    </row>
    <row r="16" spans="2:8" ht="20" customHeight="1" x14ac:dyDescent="0.35">
      <c r="B16" s="3" t="s">
        <v>16</v>
      </c>
      <c r="C16" s="4">
        <v>23</v>
      </c>
      <c r="D16" s="5">
        <f>COUNTIF(Atomic_Mol!D7:D29,"Yes")</f>
        <v>0</v>
      </c>
      <c r="E16" s="4">
        <f>COUNTIF(Atomic_Mol!E7:E29,"Yes")</f>
        <v>0</v>
      </c>
      <c r="F16" s="6">
        <f t="shared" si="0"/>
        <v>0</v>
      </c>
      <c r="G16" s="7">
        <f t="shared" si="1"/>
        <v>0</v>
      </c>
      <c r="H16" s="4" t="str">
        <f t="shared" si="2"/>
        <v>⏳ Pending</v>
      </c>
    </row>
    <row r="17" spans="2:8" ht="20" customHeight="1" x14ac:dyDescent="0.35">
      <c r="B17" s="8" t="s">
        <v>17</v>
      </c>
      <c r="C17" s="9">
        <v>20</v>
      </c>
      <c r="D17" s="10">
        <f>COUNTIF(Cond_Matter!D7:D26,"Yes")</f>
        <v>0</v>
      </c>
      <c r="E17" s="9">
        <f>COUNTIF(Cond_Matter!E7:E26,"Yes")</f>
        <v>0</v>
      </c>
      <c r="F17" s="11">
        <f t="shared" si="0"/>
        <v>0</v>
      </c>
      <c r="G17" s="12">
        <f t="shared" si="1"/>
        <v>0</v>
      </c>
      <c r="H17" s="9" t="str">
        <f t="shared" si="2"/>
        <v>⏳ Pending</v>
      </c>
    </row>
    <row r="18" spans="2:8" ht="20" customHeight="1" x14ac:dyDescent="0.35">
      <c r="B18" s="3" t="s">
        <v>18</v>
      </c>
      <c r="C18" s="4">
        <v>22</v>
      </c>
      <c r="D18" s="5">
        <f>COUNTIF(Nuclear_Part!D7:D28,"Yes")</f>
        <v>0</v>
      </c>
      <c r="E18" s="4">
        <f>COUNTIF(Nuclear_Part!E7:E28,"Yes")</f>
        <v>0</v>
      </c>
      <c r="F18" s="6">
        <f t="shared" si="0"/>
        <v>0</v>
      </c>
      <c r="G18" s="7">
        <f t="shared" si="1"/>
        <v>0</v>
      </c>
      <c r="H18" s="4" t="str">
        <f t="shared" si="2"/>
        <v>⏳ Pending</v>
      </c>
    </row>
    <row r="19" spans="2:8" ht="26" customHeight="1" x14ac:dyDescent="0.35">
      <c r="B19" s="13" t="s">
        <v>19</v>
      </c>
      <c r="C19" s="13">
        <f>SUM(C10:C18)</f>
        <v>186</v>
      </c>
      <c r="D19" s="13">
        <f>SUM(D10:D18)</f>
        <v>1</v>
      </c>
      <c r="E19" s="13">
        <f>SUM(E10:E18)</f>
        <v>0</v>
      </c>
      <c r="F19" s="14">
        <f t="shared" si="0"/>
        <v>5.3763440860215058E-3</v>
      </c>
      <c r="G19" s="14">
        <f t="shared" si="1"/>
        <v>0</v>
      </c>
      <c r="H19" s="13" t="str">
        <f t="shared" si="2"/>
        <v>⏳ Pending</v>
      </c>
    </row>
    <row r="21" spans="2:8" ht="22" customHeight="1" x14ac:dyDescent="0.35">
      <c r="B21" s="31" t="s">
        <v>20</v>
      </c>
      <c r="C21" s="26"/>
      <c r="D21" s="26"/>
      <c r="E21" s="26"/>
      <c r="F21" s="26"/>
      <c r="G21" s="26"/>
      <c r="H21" s="26"/>
    </row>
    <row r="22" spans="2:8" ht="18" customHeight="1" x14ac:dyDescent="0.35">
      <c r="B22" s="30" t="s">
        <v>21</v>
      </c>
      <c r="C22" s="26"/>
      <c r="D22" s="26"/>
      <c r="E22" s="26"/>
      <c r="F22" s="26"/>
      <c r="G22" s="26"/>
      <c r="H22" s="26"/>
    </row>
    <row r="23" spans="2:8" ht="18" customHeight="1" x14ac:dyDescent="0.35">
      <c r="B23" s="30" t="s">
        <v>22</v>
      </c>
      <c r="C23" s="26"/>
      <c r="D23" s="26"/>
      <c r="E23" s="26"/>
      <c r="F23" s="26"/>
      <c r="G23" s="26"/>
      <c r="H23" s="26"/>
    </row>
    <row r="24" spans="2:8" ht="18" customHeight="1" x14ac:dyDescent="0.35">
      <c r="B24" s="30" t="s">
        <v>23</v>
      </c>
      <c r="C24" s="26"/>
      <c r="D24" s="26"/>
      <c r="E24" s="26"/>
      <c r="F24" s="26"/>
      <c r="G24" s="26"/>
      <c r="H24" s="26"/>
    </row>
    <row r="25" spans="2:8" ht="18" customHeight="1" x14ac:dyDescent="0.35">
      <c r="B25" s="30" t="s">
        <v>24</v>
      </c>
      <c r="C25" s="26"/>
      <c r="D25" s="26"/>
      <c r="E25" s="26"/>
      <c r="F25" s="26"/>
      <c r="G25" s="26"/>
      <c r="H25" s="26"/>
    </row>
    <row r="26" spans="2:8" ht="18" customHeight="1" x14ac:dyDescent="0.35">
      <c r="B26" s="30" t="s">
        <v>25</v>
      </c>
      <c r="C26" s="26"/>
      <c r="D26" s="26"/>
      <c r="E26" s="26"/>
      <c r="F26" s="26"/>
      <c r="G26" s="26"/>
      <c r="H26" s="26"/>
    </row>
    <row r="27" spans="2:8" ht="18" customHeight="1" x14ac:dyDescent="0.35">
      <c r="B27" s="30" t="s">
        <v>26</v>
      </c>
      <c r="C27" s="26"/>
      <c r="D27" s="26"/>
      <c r="E27" s="26"/>
      <c r="F27" s="26"/>
      <c r="G27" s="26"/>
      <c r="H27" s="26"/>
    </row>
  </sheetData>
  <mergeCells count="12">
    <mergeCell ref="B2:H2"/>
    <mergeCell ref="B7:H7"/>
    <mergeCell ref="B25:H25"/>
    <mergeCell ref="B3:H3"/>
    <mergeCell ref="B23:H23"/>
    <mergeCell ref="B22:H22"/>
    <mergeCell ref="F5:H5"/>
    <mergeCell ref="B26:H26"/>
    <mergeCell ref="B27:H27"/>
    <mergeCell ref="B21:H21"/>
    <mergeCell ref="C5:D5"/>
    <mergeCell ref="B24:H2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D47A1"/>
  </sheetPr>
  <dimension ref="B1:F32"/>
  <sheetViews>
    <sheetView showGridLines="0" workbookViewId="0"/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27</v>
      </c>
      <c r="C2" s="26"/>
      <c r="D2" s="26"/>
      <c r="E2" s="26"/>
      <c r="F2" s="26"/>
    </row>
    <row r="3" spans="2:6" ht="20" customHeight="1" x14ac:dyDescent="0.35">
      <c r="B3" s="29" t="s">
        <v>28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s="16" t="s">
        <v>35</v>
      </c>
      <c r="D7" s="4" t="s">
        <v>36</v>
      </c>
      <c r="E7" s="4" t="s">
        <v>36</v>
      </c>
      <c r="F7" s="17"/>
    </row>
    <row r="8" spans="2:6" ht="18" customHeight="1" x14ac:dyDescent="0.35">
      <c r="B8" s="18">
        <v>2</v>
      </c>
      <c r="C8" s="19" t="s">
        <v>37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38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39</v>
      </c>
      <c r="D10" s="9" t="s">
        <v>36</v>
      </c>
      <c r="E10" s="9" t="s">
        <v>36</v>
      </c>
      <c r="F10" s="20"/>
    </row>
    <row r="11" spans="2:6" ht="18" customHeight="1" x14ac:dyDescent="0.35">
      <c r="B11" s="15">
        <v>5</v>
      </c>
      <c r="C11" s="16" t="s">
        <v>40</v>
      </c>
      <c r="D11" s="4" t="s">
        <v>36</v>
      </c>
      <c r="E11" s="4" t="s">
        <v>36</v>
      </c>
      <c r="F11" s="17"/>
    </row>
    <row r="12" spans="2:6" ht="18" customHeight="1" x14ac:dyDescent="0.35">
      <c r="B12" s="18">
        <v>6</v>
      </c>
      <c r="C12" s="19" t="s">
        <v>41</v>
      </c>
      <c r="D12" s="9" t="s">
        <v>36</v>
      </c>
      <c r="E12" s="9" t="s">
        <v>36</v>
      </c>
      <c r="F12" s="20"/>
    </row>
    <row r="13" spans="2:6" ht="18" customHeight="1" x14ac:dyDescent="0.35">
      <c r="B13" s="15">
        <v>7</v>
      </c>
      <c r="C13" s="16" t="s">
        <v>42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43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44</v>
      </c>
      <c r="D15" s="4" t="s">
        <v>36</v>
      </c>
      <c r="E15" s="4" t="s">
        <v>36</v>
      </c>
      <c r="F15" s="17"/>
    </row>
    <row r="16" spans="2:6" ht="18" customHeight="1" x14ac:dyDescent="0.35">
      <c r="B16" s="18">
        <v>10</v>
      </c>
      <c r="C16" s="19" t="s">
        <v>45</v>
      </c>
      <c r="D16" s="9" t="s">
        <v>36</v>
      </c>
      <c r="E16" s="9" t="s">
        <v>36</v>
      </c>
      <c r="F16" s="20"/>
    </row>
    <row r="17" spans="2:6" ht="18" customHeight="1" x14ac:dyDescent="0.35">
      <c r="B17" s="15">
        <v>11</v>
      </c>
      <c r="C17" s="16" t="s">
        <v>46</v>
      </c>
      <c r="D17" s="4" t="s">
        <v>36</v>
      </c>
      <c r="E17" s="4" t="s">
        <v>36</v>
      </c>
      <c r="F17" s="17"/>
    </row>
    <row r="18" spans="2:6" ht="18" customHeight="1" x14ac:dyDescent="0.35">
      <c r="B18" s="18">
        <v>12</v>
      </c>
      <c r="C18" s="19" t="s">
        <v>47</v>
      </c>
      <c r="D18" s="9" t="s">
        <v>36</v>
      </c>
      <c r="E18" s="9" t="s">
        <v>36</v>
      </c>
      <c r="F18" s="20"/>
    </row>
    <row r="19" spans="2:6" ht="18" customHeight="1" x14ac:dyDescent="0.35">
      <c r="B19" s="15">
        <v>13</v>
      </c>
      <c r="C19" s="16" t="s">
        <v>48</v>
      </c>
      <c r="D19" s="4" t="s">
        <v>36</v>
      </c>
      <c r="E19" s="4" t="s">
        <v>36</v>
      </c>
      <c r="F19" s="17"/>
    </row>
    <row r="20" spans="2:6" ht="18" customHeight="1" x14ac:dyDescent="0.35">
      <c r="B20" s="18">
        <v>14</v>
      </c>
      <c r="C20" s="19" t="s">
        <v>49</v>
      </c>
      <c r="D20" s="9" t="s">
        <v>36</v>
      </c>
      <c r="E20" s="9" t="s">
        <v>36</v>
      </c>
      <c r="F20" s="20"/>
    </row>
    <row r="21" spans="2:6" ht="5" customHeight="1" x14ac:dyDescent="0.35"/>
    <row r="22" spans="2:6" ht="20" customHeight="1" x14ac:dyDescent="0.35">
      <c r="B22" s="28" t="s">
        <v>50</v>
      </c>
      <c r="C22" s="26"/>
      <c r="D22" s="26"/>
      <c r="E22" s="26"/>
      <c r="F22" s="26"/>
    </row>
    <row r="23" spans="2:6" ht="18" customHeight="1" x14ac:dyDescent="0.35">
      <c r="B23" s="21">
        <v>15</v>
      </c>
      <c r="C23" s="22" t="s">
        <v>51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16</v>
      </c>
      <c r="C24" s="19" t="s">
        <v>52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17</v>
      </c>
      <c r="C25" s="22" t="s">
        <v>53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18</v>
      </c>
      <c r="C26" s="19" t="s">
        <v>54</v>
      </c>
      <c r="D26" s="9" t="s">
        <v>36</v>
      </c>
      <c r="E26" s="9" t="s">
        <v>36</v>
      </c>
      <c r="F26" s="20"/>
    </row>
    <row r="27" spans="2:6" ht="18" customHeight="1" x14ac:dyDescent="0.35">
      <c r="B27" s="21">
        <v>19</v>
      </c>
      <c r="C27" s="22" t="s">
        <v>55</v>
      </c>
      <c r="D27" s="23" t="s">
        <v>36</v>
      </c>
      <c r="E27" s="23" t="s">
        <v>36</v>
      </c>
      <c r="F27" s="24"/>
    </row>
    <row r="28" spans="2:6" ht="18" customHeight="1" x14ac:dyDescent="0.35">
      <c r="B28" s="18">
        <v>20</v>
      </c>
      <c r="C28" s="19" t="s">
        <v>56</v>
      </c>
      <c r="D28" s="9" t="s">
        <v>36</v>
      </c>
      <c r="E28" s="9" t="s">
        <v>36</v>
      </c>
      <c r="F28" s="20"/>
    </row>
    <row r="29" spans="2:6" ht="18" customHeight="1" x14ac:dyDescent="0.35">
      <c r="B29" s="21">
        <v>21</v>
      </c>
      <c r="C29" s="22" t="s">
        <v>57</v>
      </c>
      <c r="D29" s="23" t="s">
        <v>36</v>
      </c>
      <c r="E29" s="23" t="s">
        <v>36</v>
      </c>
      <c r="F29" s="24"/>
    </row>
    <row r="30" spans="2:6" ht="18" customHeight="1" x14ac:dyDescent="0.35">
      <c r="B30" s="18">
        <v>22</v>
      </c>
      <c r="C30" s="19" t="s">
        <v>58</v>
      </c>
      <c r="D30" s="9" t="s">
        <v>36</v>
      </c>
      <c r="E30" s="9" t="s">
        <v>36</v>
      </c>
      <c r="F30" s="20"/>
    </row>
    <row r="31" spans="2:6" ht="18" customHeight="1" x14ac:dyDescent="0.35">
      <c r="B31" s="21">
        <v>23</v>
      </c>
      <c r="C31" s="22" t="s">
        <v>59</v>
      </c>
      <c r="D31" s="23" t="s">
        <v>36</v>
      </c>
      <c r="E31" s="23" t="s">
        <v>36</v>
      </c>
      <c r="F31" s="24"/>
    </row>
    <row r="32" spans="2:6" ht="18" customHeight="1" x14ac:dyDescent="0.35">
      <c r="B32" s="18">
        <v>24</v>
      </c>
      <c r="C32" s="19" t="s">
        <v>60</v>
      </c>
      <c r="D32" s="9" t="s">
        <v>36</v>
      </c>
      <c r="E32" s="9" t="s">
        <v>36</v>
      </c>
      <c r="F32" s="20"/>
    </row>
  </sheetData>
  <mergeCells count="4">
    <mergeCell ref="B2:F2"/>
    <mergeCell ref="B6:F6"/>
    <mergeCell ref="B22:F22"/>
    <mergeCell ref="B3:F3"/>
  </mergeCells>
  <conditionalFormatting sqref="D6:E32">
    <cfRule type="expression" dxfId="17" priority="1">
      <formula>D6="Yes"</formula>
    </cfRule>
    <cfRule type="expression" dxfId="16" priority="2">
      <formula>D6="No"</formula>
    </cfRule>
  </conditionalFormatting>
  <dataValidations count="1">
    <dataValidation type="list" sqref="D6:D32 E6:E32" xr:uid="{00000000-0002-0000-0100-000000000000}">
      <formula1>"Yes,No"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565C0"/>
  </sheetPr>
  <dimension ref="B1:F26"/>
  <sheetViews>
    <sheetView showGridLines="0" topLeftCell="A12" workbookViewId="0">
      <selection activeCell="C28" sqref="C28"/>
    </sheetView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61</v>
      </c>
      <c r="C2" s="26"/>
      <c r="D2" s="26"/>
      <c r="E2" s="26"/>
      <c r="F2" s="26"/>
    </row>
    <row r="3" spans="2:6" ht="20" customHeight="1" x14ac:dyDescent="0.35">
      <c r="B3" s="29" t="s">
        <v>62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s="16" t="s">
        <v>219</v>
      </c>
      <c r="D7" s="4" t="s">
        <v>217</v>
      </c>
      <c r="E7" s="4" t="s">
        <v>36</v>
      </c>
      <c r="F7" s="17"/>
    </row>
    <row r="8" spans="2:6" ht="18" customHeight="1" x14ac:dyDescent="0.35">
      <c r="B8" s="18">
        <v>2</v>
      </c>
      <c r="C8" s="19" t="s">
        <v>220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221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222</v>
      </c>
      <c r="D10" s="9" t="s">
        <v>36</v>
      </c>
      <c r="E10" s="9" t="s">
        <v>36</v>
      </c>
      <c r="F10" s="20"/>
    </row>
    <row r="11" spans="2:6" ht="18" customHeight="1" x14ac:dyDescent="0.35">
      <c r="B11" s="15">
        <v>5</v>
      </c>
      <c r="C11" s="16" t="s">
        <v>63</v>
      </c>
      <c r="D11" s="4" t="s">
        <v>36</v>
      </c>
      <c r="E11" s="4" t="s">
        <v>36</v>
      </c>
      <c r="F11" s="17"/>
    </row>
    <row r="12" spans="2:6" ht="18" customHeight="1" x14ac:dyDescent="0.35">
      <c r="B12" s="18">
        <v>6</v>
      </c>
      <c r="C12" s="19" t="s">
        <v>64</v>
      </c>
      <c r="D12" s="9" t="s">
        <v>36</v>
      </c>
      <c r="E12" s="9" t="s">
        <v>36</v>
      </c>
      <c r="F12" s="20"/>
    </row>
    <row r="13" spans="2:6" ht="18" customHeight="1" x14ac:dyDescent="0.35">
      <c r="B13" s="15">
        <v>7</v>
      </c>
      <c r="C13" s="16" t="s">
        <v>65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66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67</v>
      </c>
      <c r="D15" s="4" t="s">
        <v>36</v>
      </c>
      <c r="E15" s="4" t="s">
        <v>36</v>
      </c>
      <c r="F15" s="17"/>
    </row>
    <row r="16" spans="2:6" ht="18" customHeight="1" x14ac:dyDescent="0.35">
      <c r="B16" s="18">
        <v>10</v>
      </c>
      <c r="C16" s="19" t="s">
        <v>68</v>
      </c>
      <c r="D16" s="9" t="s">
        <v>36</v>
      </c>
      <c r="E16" s="9" t="s">
        <v>36</v>
      </c>
      <c r="F16" s="20"/>
    </row>
    <row r="17" spans="2:6" ht="18" customHeight="1" x14ac:dyDescent="0.35">
      <c r="B17" s="15">
        <v>11</v>
      </c>
      <c r="C17" s="16" t="s">
        <v>69</v>
      </c>
      <c r="D17" s="4" t="s">
        <v>36</v>
      </c>
      <c r="E17" s="4" t="s">
        <v>36</v>
      </c>
      <c r="F17" s="17"/>
    </row>
    <row r="18" spans="2:6" ht="18" customHeight="1" x14ac:dyDescent="0.35">
      <c r="B18" s="18">
        <v>12</v>
      </c>
      <c r="C18" s="19" t="s">
        <v>70</v>
      </c>
      <c r="D18" s="9" t="s">
        <v>36</v>
      </c>
      <c r="E18" s="9" t="s">
        <v>36</v>
      </c>
      <c r="F18" s="20"/>
    </row>
    <row r="19" spans="2:6" ht="18" customHeight="1" x14ac:dyDescent="0.35">
      <c r="B19" s="15">
        <v>13</v>
      </c>
      <c r="C19" s="16" t="s">
        <v>71</v>
      </c>
      <c r="D19" s="4" t="s">
        <v>36</v>
      </c>
      <c r="E19" s="4" t="s">
        <v>36</v>
      </c>
      <c r="F19" s="17"/>
    </row>
    <row r="20" spans="2:6" ht="18" customHeight="1" x14ac:dyDescent="0.35">
      <c r="B20" s="18">
        <v>14</v>
      </c>
      <c r="C20" s="19" t="s">
        <v>72</v>
      </c>
      <c r="D20" s="9" t="s">
        <v>36</v>
      </c>
      <c r="E20" s="9" t="s">
        <v>36</v>
      </c>
      <c r="F20" s="20"/>
    </row>
    <row r="21" spans="2:6" ht="5" customHeight="1" x14ac:dyDescent="0.35"/>
    <row r="22" spans="2:6" ht="20" customHeight="1" x14ac:dyDescent="0.35">
      <c r="B22" s="28" t="s">
        <v>50</v>
      </c>
      <c r="C22" s="26"/>
      <c r="D22" s="26"/>
      <c r="E22" s="26"/>
      <c r="F22" s="26"/>
    </row>
    <row r="23" spans="2:6" ht="18" customHeight="1" x14ac:dyDescent="0.35">
      <c r="B23" s="21">
        <v>15</v>
      </c>
      <c r="C23" s="22" t="s">
        <v>73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16</v>
      </c>
      <c r="C24" s="19" t="s">
        <v>74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17</v>
      </c>
      <c r="C25" s="22" t="s">
        <v>75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18</v>
      </c>
      <c r="C26" s="19" t="s">
        <v>76</v>
      </c>
      <c r="D26" s="9" t="s">
        <v>36</v>
      </c>
      <c r="E26" s="9" t="s">
        <v>36</v>
      </c>
      <c r="F26" s="20"/>
    </row>
  </sheetData>
  <mergeCells count="4">
    <mergeCell ref="B2:F2"/>
    <mergeCell ref="B6:F6"/>
    <mergeCell ref="B22:F22"/>
    <mergeCell ref="B3:F3"/>
  </mergeCells>
  <conditionalFormatting sqref="D6:E26">
    <cfRule type="expression" dxfId="15" priority="1">
      <formula>D6="Yes"</formula>
    </cfRule>
    <cfRule type="expression" dxfId="14" priority="2">
      <formula>D6="No"</formula>
    </cfRule>
  </conditionalFormatting>
  <dataValidations count="1">
    <dataValidation type="list" sqref="D6:D26 E6:E26" xr:uid="{00000000-0002-0000-0200-000000000000}">
      <formula1>"Yes,No"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976D2"/>
  </sheetPr>
  <dimension ref="B1:F26"/>
  <sheetViews>
    <sheetView showGridLines="0" workbookViewId="0">
      <selection activeCell="B9" sqref="B9"/>
    </sheetView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77</v>
      </c>
      <c r="C2" s="26"/>
      <c r="D2" s="26"/>
      <c r="E2" s="26"/>
      <c r="F2" s="26"/>
    </row>
    <row r="3" spans="2:6" ht="20" customHeight="1" x14ac:dyDescent="0.35">
      <c r="B3" s="29" t="s">
        <v>78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s="16" t="s">
        <v>79</v>
      </c>
      <c r="D7" s="4" t="s">
        <v>36</v>
      </c>
      <c r="E7" s="4" t="s">
        <v>36</v>
      </c>
      <c r="F7" s="17"/>
    </row>
    <row r="8" spans="2:6" ht="18" customHeight="1" x14ac:dyDescent="0.35">
      <c r="B8" s="18">
        <v>2</v>
      </c>
      <c r="C8" s="19" t="s">
        <v>80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81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82</v>
      </c>
      <c r="D10" s="9" t="s">
        <v>36</v>
      </c>
      <c r="E10" s="9" t="s">
        <v>36</v>
      </c>
      <c r="F10" s="20"/>
    </row>
    <row r="11" spans="2:6" ht="18" customHeight="1" x14ac:dyDescent="0.35">
      <c r="B11" s="15">
        <v>5</v>
      </c>
      <c r="C11" s="16" t="s">
        <v>83</v>
      </c>
      <c r="D11" s="4" t="s">
        <v>36</v>
      </c>
      <c r="E11" s="4" t="s">
        <v>36</v>
      </c>
      <c r="F11" s="17"/>
    </row>
    <row r="12" spans="2:6" ht="18" customHeight="1" x14ac:dyDescent="0.35">
      <c r="B12" s="18">
        <v>6</v>
      </c>
      <c r="C12" s="19" t="s">
        <v>84</v>
      </c>
      <c r="D12" s="9" t="s">
        <v>36</v>
      </c>
      <c r="E12" s="9" t="s">
        <v>36</v>
      </c>
      <c r="F12" s="20"/>
    </row>
    <row r="13" spans="2:6" ht="18" customHeight="1" x14ac:dyDescent="0.35">
      <c r="B13" s="15">
        <v>7</v>
      </c>
      <c r="C13" s="16" t="s">
        <v>85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86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87</v>
      </c>
      <c r="D15" s="4" t="s">
        <v>36</v>
      </c>
      <c r="E15" s="4" t="s">
        <v>36</v>
      </c>
      <c r="F15" s="17"/>
    </row>
    <row r="16" spans="2:6" ht="18" customHeight="1" x14ac:dyDescent="0.35">
      <c r="B16" s="18">
        <v>10</v>
      </c>
      <c r="C16" s="19" t="s">
        <v>88</v>
      </c>
      <c r="D16" s="9" t="s">
        <v>36</v>
      </c>
      <c r="E16" s="9" t="s">
        <v>36</v>
      </c>
      <c r="F16" s="20"/>
    </row>
    <row r="17" spans="2:6" ht="18" customHeight="1" x14ac:dyDescent="0.35">
      <c r="B17" s="15">
        <v>11</v>
      </c>
      <c r="C17" s="16" t="s">
        <v>89</v>
      </c>
      <c r="D17" s="4" t="s">
        <v>36</v>
      </c>
      <c r="E17" s="4" t="s">
        <v>36</v>
      </c>
      <c r="F17" s="17"/>
    </row>
    <row r="18" spans="2:6" ht="18" customHeight="1" x14ac:dyDescent="0.35">
      <c r="B18" s="18">
        <v>12</v>
      </c>
      <c r="C18" s="19" t="s">
        <v>90</v>
      </c>
      <c r="D18" s="9" t="s">
        <v>36</v>
      </c>
      <c r="E18" s="9" t="s">
        <v>36</v>
      </c>
      <c r="F18" s="20"/>
    </row>
    <row r="19" spans="2:6" ht="18" customHeight="1" x14ac:dyDescent="0.35">
      <c r="B19" s="15">
        <v>13</v>
      </c>
      <c r="C19" s="16" t="s">
        <v>91</v>
      </c>
      <c r="D19" s="4" t="s">
        <v>36</v>
      </c>
      <c r="E19" s="4" t="s">
        <v>36</v>
      </c>
      <c r="F19" s="17"/>
    </row>
    <row r="20" spans="2:6" ht="5" customHeight="1" x14ac:dyDescent="0.35"/>
    <row r="21" spans="2:6" ht="20" customHeight="1" x14ac:dyDescent="0.35">
      <c r="B21" s="28" t="s">
        <v>50</v>
      </c>
      <c r="C21" s="26"/>
      <c r="D21" s="26"/>
      <c r="E21" s="26"/>
      <c r="F21" s="26"/>
    </row>
    <row r="22" spans="2:6" ht="18" customHeight="1" x14ac:dyDescent="0.35">
      <c r="B22" s="21">
        <v>14</v>
      </c>
      <c r="C22" s="22" t="s">
        <v>92</v>
      </c>
      <c r="D22" s="23" t="s">
        <v>36</v>
      </c>
      <c r="E22" s="23" t="s">
        <v>36</v>
      </c>
      <c r="F22" s="24"/>
    </row>
    <row r="23" spans="2:6" ht="18" customHeight="1" x14ac:dyDescent="0.35">
      <c r="B23" s="18">
        <v>15</v>
      </c>
      <c r="C23" s="19" t="s">
        <v>93</v>
      </c>
      <c r="D23" s="9" t="s">
        <v>36</v>
      </c>
      <c r="E23" s="9" t="s">
        <v>36</v>
      </c>
      <c r="F23" s="20"/>
    </row>
    <row r="24" spans="2:6" ht="18" customHeight="1" x14ac:dyDescent="0.35">
      <c r="B24" s="21">
        <v>16</v>
      </c>
      <c r="C24" s="22" t="s">
        <v>94</v>
      </c>
      <c r="D24" s="23" t="s">
        <v>36</v>
      </c>
      <c r="E24" s="23" t="s">
        <v>36</v>
      </c>
      <c r="F24" s="24"/>
    </row>
    <row r="25" spans="2:6" ht="18" customHeight="1" x14ac:dyDescent="0.35">
      <c r="B25" s="18">
        <v>17</v>
      </c>
      <c r="C25" s="19" t="s">
        <v>95</v>
      </c>
      <c r="D25" s="9" t="s">
        <v>36</v>
      </c>
      <c r="E25" s="9" t="s">
        <v>36</v>
      </c>
      <c r="F25" s="20"/>
    </row>
    <row r="26" spans="2:6" ht="18" customHeight="1" x14ac:dyDescent="0.35">
      <c r="B26" s="21">
        <v>18</v>
      </c>
      <c r="C26" s="22" t="s">
        <v>96</v>
      </c>
      <c r="D26" s="23" t="s">
        <v>36</v>
      </c>
      <c r="E26" s="23" t="s">
        <v>36</v>
      </c>
      <c r="F26" s="24"/>
    </row>
  </sheetData>
  <mergeCells count="4">
    <mergeCell ref="B2:F2"/>
    <mergeCell ref="B6:F6"/>
    <mergeCell ref="B3:F3"/>
    <mergeCell ref="B21:F21"/>
  </mergeCells>
  <conditionalFormatting sqref="D6:E26">
    <cfRule type="expression" dxfId="13" priority="1">
      <formula>D6="Yes"</formula>
    </cfRule>
    <cfRule type="expression" dxfId="12" priority="2">
      <formula>D6="No"</formula>
    </cfRule>
  </conditionalFormatting>
  <dataValidations count="1">
    <dataValidation type="list" sqref="D6:D26 E6:E26" xr:uid="{00000000-0002-0000-0300-000000000000}">
      <formula1>"Yes,No"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1E88E5"/>
  </sheetPr>
  <dimension ref="B1:F33"/>
  <sheetViews>
    <sheetView showGridLines="0" workbookViewId="0">
      <selection activeCell="J5" sqref="J5"/>
    </sheetView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97</v>
      </c>
      <c r="C2" s="26"/>
      <c r="D2" s="26"/>
      <c r="E2" s="26"/>
      <c r="F2" s="26"/>
    </row>
    <row r="3" spans="2:6" ht="20" customHeight="1" x14ac:dyDescent="0.35">
      <c r="B3" s="29" t="s">
        <v>98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s="16" t="s">
        <v>223</v>
      </c>
      <c r="D7" s="4" t="s">
        <v>36</v>
      </c>
      <c r="E7" s="4" t="s">
        <v>36</v>
      </c>
      <c r="F7" s="17"/>
    </row>
    <row r="8" spans="2:6" ht="18" customHeight="1" x14ac:dyDescent="0.35">
      <c r="B8" s="18">
        <v>2</v>
      </c>
      <c r="C8" s="19" t="s">
        <v>224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225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238</v>
      </c>
      <c r="D10" s="9" t="s">
        <v>36</v>
      </c>
      <c r="E10" s="9" t="s">
        <v>36</v>
      </c>
      <c r="F10" s="20"/>
    </row>
    <row r="11" spans="2:6" ht="18" customHeight="1" x14ac:dyDescent="0.35">
      <c r="B11" s="15">
        <v>5</v>
      </c>
      <c r="C11" s="16" t="s">
        <v>233</v>
      </c>
      <c r="D11" s="4" t="s">
        <v>36</v>
      </c>
      <c r="E11" s="4" t="s">
        <v>36</v>
      </c>
      <c r="F11" s="17"/>
    </row>
    <row r="12" spans="2:6" ht="18" customHeight="1" x14ac:dyDescent="0.35">
      <c r="B12" s="18">
        <v>6</v>
      </c>
      <c r="C12" s="19" t="s">
        <v>99</v>
      </c>
      <c r="D12" s="9" t="s">
        <v>36</v>
      </c>
      <c r="E12" s="9" t="s">
        <v>36</v>
      </c>
      <c r="F12" s="20"/>
    </row>
    <row r="13" spans="2:6" ht="18" customHeight="1" x14ac:dyDescent="0.35">
      <c r="B13" s="15">
        <v>7</v>
      </c>
      <c r="C13" s="16" t="s">
        <v>226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234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235</v>
      </c>
      <c r="D15" s="4" t="s">
        <v>36</v>
      </c>
      <c r="E15" s="4" t="s">
        <v>36</v>
      </c>
      <c r="F15" s="17"/>
    </row>
    <row r="16" spans="2:6" ht="18" customHeight="1" x14ac:dyDescent="0.35">
      <c r="B16" s="18">
        <v>10</v>
      </c>
      <c r="C16" s="19" t="s">
        <v>236</v>
      </c>
      <c r="D16" s="9" t="s">
        <v>36</v>
      </c>
      <c r="E16" s="9" t="s">
        <v>36</v>
      </c>
      <c r="F16" s="20"/>
    </row>
    <row r="17" spans="2:6" ht="18" customHeight="1" x14ac:dyDescent="0.35">
      <c r="B17" s="15">
        <v>11</v>
      </c>
      <c r="C17" s="16" t="s">
        <v>237</v>
      </c>
      <c r="D17" s="4" t="s">
        <v>36</v>
      </c>
      <c r="E17" s="4" t="s">
        <v>36</v>
      </c>
      <c r="F17" s="17"/>
    </row>
    <row r="18" spans="2:6" ht="18" customHeight="1" x14ac:dyDescent="0.35">
      <c r="B18" s="18">
        <v>12</v>
      </c>
      <c r="C18" s="19" t="s">
        <v>227</v>
      </c>
      <c r="D18" s="9" t="s">
        <v>36</v>
      </c>
      <c r="E18" s="9" t="s">
        <v>36</v>
      </c>
      <c r="F18" s="20"/>
    </row>
    <row r="19" spans="2:6" ht="18" customHeight="1" x14ac:dyDescent="0.35">
      <c r="B19" s="15">
        <v>13</v>
      </c>
      <c r="C19" s="16" t="s">
        <v>228</v>
      </c>
      <c r="D19" s="4" t="s">
        <v>36</v>
      </c>
      <c r="E19" s="4" t="s">
        <v>36</v>
      </c>
      <c r="F19" s="17"/>
    </row>
    <row r="20" spans="2:6" ht="18" customHeight="1" x14ac:dyDescent="0.35">
      <c r="B20" s="18">
        <v>14</v>
      </c>
      <c r="C20" s="19" t="s">
        <v>229</v>
      </c>
      <c r="D20" s="9" t="s">
        <v>36</v>
      </c>
      <c r="E20" s="9" t="s">
        <v>36</v>
      </c>
      <c r="F20" s="20"/>
    </row>
    <row r="21" spans="2:6" ht="18" customHeight="1" x14ac:dyDescent="0.35">
      <c r="B21" s="15">
        <v>15</v>
      </c>
      <c r="C21" s="16" t="s">
        <v>230</v>
      </c>
      <c r="D21" s="4" t="s">
        <v>36</v>
      </c>
      <c r="E21" s="4" t="s">
        <v>36</v>
      </c>
      <c r="F21" s="17"/>
    </row>
    <row r="22" spans="2:6" ht="18" customHeight="1" x14ac:dyDescent="0.35">
      <c r="B22" s="18">
        <v>16</v>
      </c>
      <c r="C22" s="19" t="s">
        <v>231</v>
      </c>
      <c r="D22" s="9" t="s">
        <v>36</v>
      </c>
      <c r="E22" s="9" t="s">
        <v>36</v>
      </c>
      <c r="F22" s="20"/>
    </row>
    <row r="23" spans="2:6" ht="18" customHeight="1" x14ac:dyDescent="0.35">
      <c r="B23" s="15">
        <v>17</v>
      </c>
      <c r="C23" s="16" t="s">
        <v>232</v>
      </c>
      <c r="D23" s="4" t="s">
        <v>36</v>
      </c>
      <c r="E23" s="4" t="s">
        <v>36</v>
      </c>
      <c r="F23" s="17"/>
    </row>
    <row r="24" spans="2:6" ht="18" customHeight="1" x14ac:dyDescent="0.35">
      <c r="B24" s="18">
        <v>18</v>
      </c>
      <c r="C24" s="19" t="s">
        <v>100</v>
      </c>
      <c r="D24" s="9" t="s">
        <v>36</v>
      </c>
      <c r="E24" s="9" t="s">
        <v>36</v>
      </c>
      <c r="F24" s="20"/>
    </row>
    <row r="25" spans="2:6" ht="5" customHeight="1" x14ac:dyDescent="0.35"/>
    <row r="26" spans="2:6" ht="20" customHeight="1" x14ac:dyDescent="0.35">
      <c r="B26" s="28" t="s">
        <v>50</v>
      </c>
      <c r="C26" s="26"/>
      <c r="D26" s="26"/>
      <c r="E26" s="26"/>
      <c r="F26" s="26"/>
    </row>
    <row r="27" spans="2:6" ht="18" customHeight="1" x14ac:dyDescent="0.35">
      <c r="B27" s="21">
        <v>19</v>
      </c>
      <c r="C27" s="22" t="s">
        <v>101</v>
      </c>
      <c r="D27" s="23" t="s">
        <v>36</v>
      </c>
      <c r="E27" s="23" t="s">
        <v>36</v>
      </c>
      <c r="F27" s="24"/>
    </row>
    <row r="28" spans="2:6" ht="18" customHeight="1" x14ac:dyDescent="0.35">
      <c r="B28" s="18">
        <v>20</v>
      </c>
      <c r="C28" s="19" t="s">
        <v>102</v>
      </c>
      <c r="D28" s="9" t="s">
        <v>36</v>
      </c>
      <c r="E28" s="9" t="s">
        <v>36</v>
      </c>
      <c r="F28" s="20"/>
    </row>
    <row r="29" spans="2:6" ht="18" customHeight="1" x14ac:dyDescent="0.35">
      <c r="B29" s="21">
        <v>21</v>
      </c>
      <c r="C29" s="22" t="s">
        <v>103</v>
      </c>
      <c r="D29" s="23" t="s">
        <v>36</v>
      </c>
      <c r="E29" s="23" t="s">
        <v>36</v>
      </c>
      <c r="F29" s="24"/>
    </row>
    <row r="30" spans="2:6" ht="18" customHeight="1" x14ac:dyDescent="0.35">
      <c r="B30" s="18">
        <v>22</v>
      </c>
      <c r="C30" s="19" t="s">
        <v>104</v>
      </c>
      <c r="D30" s="9" t="s">
        <v>36</v>
      </c>
      <c r="E30" s="9" t="s">
        <v>36</v>
      </c>
      <c r="F30" s="20"/>
    </row>
    <row r="31" spans="2:6" ht="18" customHeight="1" x14ac:dyDescent="0.35">
      <c r="B31" s="21">
        <v>23</v>
      </c>
      <c r="C31" s="22" t="s">
        <v>105</v>
      </c>
      <c r="D31" s="23" t="s">
        <v>36</v>
      </c>
      <c r="E31" s="23" t="s">
        <v>36</v>
      </c>
      <c r="F31" s="24"/>
    </row>
    <row r="32" spans="2:6" ht="18" customHeight="1" x14ac:dyDescent="0.35">
      <c r="B32" s="18">
        <v>24</v>
      </c>
      <c r="C32" s="19" t="s">
        <v>106</v>
      </c>
      <c r="D32" s="9" t="s">
        <v>36</v>
      </c>
      <c r="E32" s="9" t="s">
        <v>36</v>
      </c>
      <c r="F32" s="20"/>
    </row>
    <row r="33" spans="2:6" ht="18" customHeight="1" x14ac:dyDescent="0.35">
      <c r="B33" s="21">
        <v>25</v>
      </c>
      <c r="C33" s="22" t="s">
        <v>107</v>
      </c>
      <c r="D33" s="23" t="s">
        <v>36</v>
      </c>
      <c r="E33" s="23" t="s">
        <v>36</v>
      </c>
      <c r="F33" s="24"/>
    </row>
  </sheetData>
  <mergeCells count="4">
    <mergeCell ref="B2:F2"/>
    <mergeCell ref="B6:F6"/>
    <mergeCell ref="B26:F26"/>
    <mergeCell ref="B3:F3"/>
  </mergeCells>
  <conditionalFormatting sqref="D6:E33">
    <cfRule type="expression" dxfId="11" priority="1">
      <formula>D6="Yes"</formula>
    </cfRule>
    <cfRule type="expression" dxfId="10" priority="2">
      <formula>D6="No"</formula>
    </cfRule>
  </conditionalFormatting>
  <dataValidations count="1">
    <dataValidation type="list" sqref="D6:D33 E6:E33" xr:uid="{00000000-0002-0000-0400-000000000000}">
      <formula1>"Yes,No"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6064"/>
  </sheetPr>
  <dimension ref="B1:F28"/>
  <sheetViews>
    <sheetView showGridLines="0" topLeftCell="C16" workbookViewId="0">
      <selection activeCell="C22" sqref="C22"/>
    </sheetView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108</v>
      </c>
      <c r="C2" s="26"/>
      <c r="D2" s="26"/>
      <c r="E2" s="26"/>
      <c r="F2" s="26"/>
    </row>
    <row r="3" spans="2:6" ht="20" customHeight="1" x14ac:dyDescent="0.35">
      <c r="B3" s="29" t="s">
        <v>109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s="16" t="s">
        <v>110</v>
      </c>
      <c r="D7" s="4" t="s">
        <v>36</v>
      </c>
      <c r="E7" s="4" t="s">
        <v>36</v>
      </c>
      <c r="F7" s="17"/>
    </row>
    <row r="8" spans="2:6" ht="18" customHeight="1" x14ac:dyDescent="0.35">
      <c r="B8" s="18">
        <v>2</v>
      </c>
      <c r="C8" s="19" t="s">
        <v>111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112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113</v>
      </c>
      <c r="D10" s="9" t="s">
        <v>36</v>
      </c>
      <c r="E10" s="9" t="s">
        <v>36</v>
      </c>
      <c r="F10" s="20"/>
    </row>
    <row r="11" spans="2:6" ht="18" customHeight="1" x14ac:dyDescent="0.35">
      <c r="B11" s="15">
        <v>5</v>
      </c>
      <c r="C11" s="16" t="s">
        <v>114</v>
      </c>
      <c r="D11" s="4" t="s">
        <v>36</v>
      </c>
      <c r="E11" s="4" t="s">
        <v>36</v>
      </c>
      <c r="F11" s="17"/>
    </row>
    <row r="12" spans="2:6" ht="18" customHeight="1" x14ac:dyDescent="0.35">
      <c r="B12" s="18">
        <v>6</v>
      </c>
      <c r="C12" s="19" t="s">
        <v>115</v>
      </c>
      <c r="D12" s="9" t="s">
        <v>36</v>
      </c>
      <c r="E12" s="9" t="s">
        <v>36</v>
      </c>
      <c r="F12" s="20"/>
    </row>
    <row r="13" spans="2:6" ht="18" customHeight="1" x14ac:dyDescent="0.35">
      <c r="B13" s="15">
        <v>7</v>
      </c>
      <c r="C13" s="16" t="s">
        <v>116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117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118</v>
      </c>
      <c r="D15" s="4" t="s">
        <v>36</v>
      </c>
      <c r="E15" s="4" t="s">
        <v>36</v>
      </c>
      <c r="F15" s="17"/>
    </row>
    <row r="16" spans="2:6" ht="18" customHeight="1" x14ac:dyDescent="0.35">
      <c r="B16" s="18">
        <v>10</v>
      </c>
      <c r="C16" s="19" t="s">
        <v>119</v>
      </c>
      <c r="D16" s="9" t="s">
        <v>36</v>
      </c>
      <c r="E16" s="9" t="s">
        <v>36</v>
      </c>
      <c r="F16" s="20"/>
    </row>
    <row r="17" spans="2:6" ht="18" customHeight="1" x14ac:dyDescent="0.35">
      <c r="B17" s="15">
        <v>11</v>
      </c>
      <c r="C17" s="16" t="s">
        <v>120</v>
      </c>
      <c r="D17" s="4" t="s">
        <v>36</v>
      </c>
      <c r="E17" s="4" t="s">
        <v>36</v>
      </c>
      <c r="F17" s="17"/>
    </row>
    <row r="18" spans="2:6" ht="18" customHeight="1" x14ac:dyDescent="0.35">
      <c r="B18" s="18">
        <v>12</v>
      </c>
      <c r="C18" s="19" t="s">
        <v>121</v>
      </c>
      <c r="D18" s="9" t="s">
        <v>36</v>
      </c>
      <c r="E18" s="9" t="s">
        <v>36</v>
      </c>
      <c r="F18" s="20"/>
    </row>
    <row r="19" spans="2:6" ht="5" customHeight="1" x14ac:dyDescent="0.35"/>
    <row r="20" spans="2:6" ht="20" customHeight="1" x14ac:dyDescent="0.35">
      <c r="B20" s="28" t="s">
        <v>50</v>
      </c>
      <c r="C20" s="26"/>
      <c r="D20" s="26"/>
      <c r="E20" s="26"/>
      <c r="F20" s="26"/>
    </row>
    <row r="21" spans="2:6" ht="18" customHeight="1" x14ac:dyDescent="0.35">
      <c r="B21" s="21">
        <v>13</v>
      </c>
      <c r="C21" s="22" t="s">
        <v>122</v>
      </c>
      <c r="D21" s="23" t="s">
        <v>36</v>
      </c>
      <c r="E21" s="23" t="s">
        <v>36</v>
      </c>
      <c r="F21" s="24"/>
    </row>
    <row r="22" spans="2:6" ht="18" customHeight="1" x14ac:dyDescent="0.35">
      <c r="B22" s="18">
        <v>14</v>
      </c>
      <c r="C22" s="19" t="s">
        <v>123</v>
      </c>
      <c r="D22" s="9" t="s">
        <v>36</v>
      </c>
      <c r="E22" s="9" t="s">
        <v>36</v>
      </c>
      <c r="F22" s="20"/>
    </row>
    <row r="23" spans="2:6" ht="18" customHeight="1" x14ac:dyDescent="0.35">
      <c r="B23" s="21">
        <v>15</v>
      </c>
      <c r="C23" s="22" t="s">
        <v>124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16</v>
      </c>
      <c r="C24" s="19" t="s">
        <v>125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17</v>
      </c>
      <c r="C25" s="22" t="s">
        <v>126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18</v>
      </c>
      <c r="C26" s="19" t="s">
        <v>127</v>
      </c>
      <c r="D26" s="9" t="s">
        <v>36</v>
      </c>
      <c r="E26" s="9" t="s">
        <v>36</v>
      </c>
      <c r="F26" s="20"/>
    </row>
    <row r="27" spans="2:6" ht="18" customHeight="1" x14ac:dyDescent="0.35">
      <c r="B27" s="21">
        <v>19</v>
      </c>
      <c r="C27" s="22" t="s">
        <v>128</v>
      </c>
      <c r="D27" s="23" t="s">
        <v>36</v>
      </c>
      <c r="E27" s="23" t="s">
        <v>36</v>
      </c>
      <c r="F27" s="24"/>
    </row>
    <row r="28" spans="2:6" ht="18" customHeight="1" x14ac:dyDescent="0.35">
      <c r="B28" s="18">
        <v>20</v>
      </c>
      <c r="C28" s="19" t="s">
        <v>129</v>
      </c>
      <c r="D28" s="9" t="s">
        <v>36</v>
      </c>
      <c r="E28" s="9" t="s">
        <v>36</v>
      </c>
      <c r="F28" s="20"/>
    </row>
  </sheetData>
  <mergeCells count="4">
    <mergeCell ref="B2:F2"/>
    <mergeCell ref="B20:F20"/>
    <mergeCell ref="B6:F6"/>
    <mergeCell ref="B3:F3"/>
  </mergeCells>
  <conditionalFormatting sqref="D6:E28">
    <cfRule type="expression" dxfId="9" priority="1">
      <formula>D6="Yes"</formula>
    </cfRule>
    <cfRule type="expression" dxfId="8" priority="2">
      <formula>D6="No"</formula>
    </cfRule>
  </conditionalFormatting>
  <dataValidations count="1">
    <dataValidation type="list" sqref="D6:D28 E6:E28" xr:uid="{00000000-0002-0000-0500-000000000000}">
      <formula1>"Yes,No"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4527A0"/>
  </sheetPr>
  <dimension ref="B1:F24"/>
  <sheetViews>
    <sheetView showGridLines="0" topLeftCell="A5" workbookViewId="0">
      <selection activeCell="A13" sqref="A13:XFD13"/>
    </sheetView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130</v>
      </c>
      <c r="C2" s="26"/>
      <c r="D2" s="26"/>
      <c r="E2" s="26"/>
      <c r="F2" s="26"/>
    </row>
    <row r="3" spans="2:6" ht="20" customHeight="1" x14ac:dyDescent="0.35">
      <c r="B3" s="29" t="s">
        <v>131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7" t="s">
        <v>34</v>
      </c>
      <c r="C6" s="26"/>
      <c r="D6" s="26"/>
      <c r="E6" s="26"/>
      <c r="F6" s="26"/>
    </row>
    <row r="7" spans="2:6" ht="18" customHeight="1" x14ac:dyDescent="0.35">
      <c r="B7" s="15">
        <v>1</v>
      </c>
      <c r="C7" t="s">
        <v>240</v>
      </c>
      <c r="D7" s="4" t="s">
        <v>36</v>
      </c>
      <c r="E7" s="4" t="s">
        <v>36</v>
      </c>
      <c r="F7" s="17"/>
    </row>
    <row r="8" spans="2:6" ht="18" customHeight="1" x14ac:dyDescent="0.35">
      <c r="B8" s="18">
        <v>2</v>
      </c>
      <c r="C8" s="16" t="s">
        <v>239</v>
      </c>
      <c r="D8" s="9" t="s">
        <v>36</v>
      </c>
      <c r="E8" s="9" t="s">
        <v>36</v>
      </c>
      <c r="F8" s="20"/>
    </row>
    <row r="9" spans="2:6" ht="18" customHeight="1" x14ac:dyDescent="0.35">
      <c r="B9" s="15">
        <v>3</v>
      </c>
      <c r="C9" s="16" t="s">
        <v>132</v>
      </c>
      <c r="D9" s="4" t="s">
        <v>36</v>
      </c>
      <c r="E9" s="4" t="s">
        <v>36</v>
      </c>
      <c r="F9" s="17"/>
    </row>
    <row r="10" spans="2:6" ht="18" customHeight="1" x14ac:dyDescent="0.35">
      <c r="B10" s="18">
        <v>4</v>
      </c>
      <c r="C10" s="19" t="s">
        <v>133</v>
      </c>
      <c r="D10" s="9" t="s">
        <v>36</v>
      </c>
      <c r="E10" s="9" t="s">
        <v>36</v>
      </c>
      <c r="F10" s="20"/>
    </row>
    <row r="11" spans="2:6" ht="20.5" customHeight="1" x14ac:dyDescent="0.35">
      <c r="B11" s="15">
        <v>5</v>
      </c>
      <c r="C11" s="16" t="s">
        <v>134</v>
      </c>
      <c r="D11" s="4" t="s">
        <v>36</v>
      </c>
      <c r="E11" s="4" t="s">
        <v>36</v>
      </c>
      <c r="F11" s="17"/>
    </row>
    <row r="12" spans="2:6" ht="27.5" customHeight="1" x14ac:dyDescent="0.35">
      <c r="B12" s="18">
        <v>6</v>
      </c>
      <c r="C12" s="19" t="s">
        <v>135</v>
      </c>
      <c r="D12" s="9" t="s">
        <v>36</v>
      </c>
      <c r="E12" s="9" t="s">
        <v>36</v>
      </c>
      <c r="F12" s="20"/>
    </row>
    <row r="13" spans="2:6" ht="25" customHeight="1" x14ac:dyDescent="0.35">
      <c r="B13" s="15">
        <v>7</v>
      </c>
      <c r="C13" s="16" t="s">
        <v>136</v>
      </c>
      <c r="D13" s="4" t="s">
        <v>36</v>
      </c>
      <c r="E13" s="4" t="s">
        <v>36</v>
      </c>
      <c r="F13" s="17"/>
    </row>
    <row r="14" spans="2:6" ht="18" customHeight="1" x14ac:dyDescent="0.35">
      <c r="B14" s="18">
        <v>8</v>
      </c>
      <c r="C14" s="19" t="s">
        <v>137</v>
      </c>
      <c r="D14" s="9" t="s">
        <v>36</v>
      </c>
      <c r="E14" s="9" t="s">
        <v>36</v>
      </c>
      <c r="F14" s="20"/>
    </row>
    <row r="15" spans="2:6" ht="18" customHeight="1" x14ac:dyDescent="0.35">
      <c r="B15" s="15">
        <v>9</v>
      </c>
      <c r="C15" s="16" t="s">
        <v>138</v>
      </c>
      <c r="D15" s="4" t="s">
        <v>36</v>
      </c>
      <c r="E15" s="4" t="s">
        <v>36</v>
      </c>
      <c r="F15" s="17"/>
    </row>
    <row r="16" spans="2:6" ht="5" customHeight="1" x14ac:dyDescent="0.35"/>
    <row r="17" spans="2:6" ht="20" customHeight="1" x14ac:dyDescent="0.35">
      <c r="B17" s="28" t="s">
        <v>50</v>
      </c>
      <c r="C17" s="26"/>
      <c r="D17" s="26"/>
      <c r="E17" s="26"/>
      <c r="F17" s="26"/>
    </row>
    <row r="18" spans="2:6" ht="18" customHeight="1" x14ac:dyDescent="0.35">
      <c r="B18" s="21">
        <v>10</v>
      </c>
      <c r="C18" s="22" t="s">
        <v>139</v>
      </c>
      <c r="D18" s="23" t="s">
        <v>36</v>
      </c>
      <c r="E18" s="23" t="s">
        <v>36</v>
      </c>
      <c r="F18" s="24"/>
    </row>
    <row r="19" spans="2:6" ht="29.5" customHeight="1" x14ac:dyDescent="0.35">
      <c r="B19" s="18">
        <v>11</v>
      </c>
      <c r="C19" s="19" t="s">
        <v>140</v>
      </c>
      <c r="D19" s="9" t="s">
        <v>36</v>
      </c>
      <c r="E19" s="9" t="s">
        <v>36</v>
      </c>
      <c r="F19" s="20"/>
    </row>
    <row r="20" spans="2:6" ht="18" customHeight="1" x14ac:dyDescent="0.35">
      <c r="B20" s="21">
        <v>12</v>
      </c>
      <c r="C20" s="22" t="s">
        <v>141</v>
      </c>
      <c r="D20" s="23" t="s">
        <v>36</v>
      </c>
      <c r="E20" s="23" t="s">
        <v>36</v>
      </c>
      <c r="F20" s="24"/>
    </row>
    <row r="21" spans="2:6" ht="18" customHeight="1" x14ac:dyDescent="0.35">
      <c r="B21" s="18">
        <v>13</v>
      </c>
      <c r="C21" s="19" t="s">
        <v>142</v>
      </c>
      <c r="D21" s="9" t="s">
        <v>36</v>
      </c>
      <c r="E21" s="9" t="s">
        <v>36</v>
      </c>
      <c r="F21" s="20"/>
    </row>
    <row r="22" spans="2:6" ht="18" customHeight="1" x14ac:dyDescent="0.35">
      <c r="B22" s="21">
        <v>14</v>
      </c>
      <c r="C22" s="22" t="s">
        <v>143</v>
      </c>
      <c r="D22" s="23" t="s">
        <v>36</v>
      </c>
      <c r="E22" s="23" t="s">
        <v>36</v>
      </c>
      <c r="F22" s="24"/>
    </row>
    <row r="23" spans="2:6" ht="18" customHeight="1" x14ac:dyDescent="0.35">
      <c r="B23" s="18">
        <v>15</v>
      </c>
      <c r="C23" s="19" t="s">
        <v>144</v>
      </c>
      <c r="D23" s="9" t="s">
        <v>36</v>
      </c>
      <c r="E23" s="9" t="s">
        <v>36</v>
      </c>
      <c r="F23" s="20"/>
    </row>
    <row r="24" spans="2:6" ht="18" customHeight="1" x14ac:dyDescent="0.35">
      <c r="B24" s="21">
        <v>16</v>
      </c>
      <c r="C24" s="22" t="s">
        <v>145</v>
      </c>
      <c r="D24" s="23" t="s">
        <v>36</v>
      </c>
      <c r="E24" s="23" t="s">
        <v>36</v>
      </c>
      <c r="F24" s="24"/>
    </row>
  </sheetData>
  <mergeCells count="4">
    <mergeCell ref="B2:F2"/>
    <mergeCell ref="B6:F6"/>
    <mergeCell ref="B17:F17"/>
    <mergeCell ref="B3:F3"/>
  </mergeCells>
  <conditionalFormatting sqref="D6:E24">
    <cfRule type="expression" dxfId="7" priority="1">
      <formula>D6="Yes"</formula>
    </cfRule>
    <cfRule type="expression" dxfId="6" priority="2">
      <formula>D6="No"</formula>
    </cfRule>
  </conditionalFormatting>
  <dataValidations count="1">
    <dataValidation type="list" sqref="D6:D24 E6:E24" xr:uid="{00000000-0002-0000-0600-000000000000}">
      <formula1>"Yes,No"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1B5E20"/>
  </sheetPr>
  <dimension ref="B1:F29"/>
  <sheetViews>
    <sheetView showGridLines="0" tabSelected="1" workbookViewId="0"/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146</v>
      </c>
      <c r="C2" s="26"/>
      <c r="D2" s="26"/>
      <c r="E2" s="26"/>
      <c r="F2" s="26"/>
    </row>
    <row r="3" spans="2:6" ht="20" customHeight="1" x14ac:dyDescent="0.35">
      <c r="B3" s="29" t="s">
        <v>147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8" t="s">
        <v>50</v>
      </c>
      <c r="C6" s="26"/>
      <c r="D6" s="26"/>
      <c r="E6" s="26"/>
      <c r="F6" s="26"/>
    </row>
    <row r="7" spans="2:6" ht="18" customHeight="1" x14ac:dyDescent="0.35">
      <c r="B7" s="21">
        <v>1</v>
      </c>
      <c r="C7" s="22" t="s">
        <v>148</v>
      </c>
      <c r="D7" s="23" t="s">
        <v>36</v>
      </c>
      <c r="E7" s="23" t="s">
        <v>36</v>
      </c>
      <c r="F7" s="24"/>
    </row>
    <row r="8" spans="2:6" ht="18" customHeight="1" x14ac:dyDescent="0.35">
      <c r="B8" s="18">
        <v>2</v>
      </c>
      <c r="C8" s="19" t="s">
        <v>149</v>
      </c>
      <c r="D8" s="9" t="s">
        <v>36</v>
      </c>
      <c r="E8" s="9" t="s">
        <v>36</v>
      </c>
      <c r="F8" s="20"/>
    </row>
    <row r="9" spans="2:6" ht="18" customHeight="1" x14ac:dyDescent="0.35">
      <c r="B9" s="21">
        <v>3</v>
      </c>
      <c r="C9" s="22" t="s">
        <v>150</v>
      </c>
      <c r="D9" s="23" t="s">
        <v>36</v>
      </c>
      <c r="E9" s="23" t="s">
        <v>36</v>
      </c>
      <c r="F9" s="24"/>
    </row>
    <row r="10" spans="2:6" ht="18" customHeight="1" x14ac:dyDescent="0.35">
      <c r="B10" s="18">
        <v>4</v>
      </c>
      <c r="C10" s="19" t="s">
        <v>151</v>
      </c>
      <c r="D10" s="9" t="s">
        <v>36</v>
      </c>
      <c r="E10" s="9" t="s">
        <v>36</v>
      </c>
      <c r="F10" s="20"/>
    </row>
    <row r="11" spans="2:6" ht="18" customHeight="1" x14ac:dyDescent="0.35">
      <c r="B11" s="21">
        <v>5</v>
      </c>
      <c r="C11" s="22" t="s">
        <v>152</v>
      </c>
      <c r="D11" s="23" t="s">
        <v>36</v>
      </c>
      <c r="E11" s="23" t="s">
        <v>36</v>
      </c>
      <c r="F11" s="24"/>
    </row>
    <row r="12" spans="2:6" ht="18" customHeight="1" x14ac:dyDescent="0.35">
      <c r="B12" s="18">
        <v>6</v>
      </c>
      <c r="C12" s="19" t="s">
        <v>153</v>
      </c>
      <c r="D12" s="9" t="s">
        <v>36</v>
      </c>
      <c r="E12" s="9" t="s">
        <v>36</v>
      </c>
      <c r="F12" s="20"/>
    </row>
    <row r="13" spans="2:6" ht="18" customHeight="1" x14ac:dyDescent="0.35">
      <c r="B13" s="21">
        <v>7</v>
      </c>
      <c r="C13" s="22" t="s">
        <v>154</v>
      </c>
      <c r="D13" s="23" t="s">
        <v>36</v>
      </c>
      <c r="E13" s="23" t="s">
        <v>36</v>
      </c>
      <c r="F13" s="24"/>
    </row>
    <row r="14" spans="2:6" ht="18" customHeight="1" x14ac:dyDescent="0.35">
      <c r="B14" s="18">
        <v>8</v>
      </c>
      <c r="C14" s="19" t="s">
        <v>155</v>
      </c>
      <c r="D14" s="9" t="s">
        <v>36</v>
      </c>
      <c r="E14" s="9" t="s">
        <v>36</v>
      </c>
      <c r="F14" s="20"/>
    </row>
    <row r="15" spans="2:6" ht="18" customHeight="1" x14ac:dyDescent="0.35">
      <c r="B15" s="21">
        <v>9</v>
      </c>
      <c r="C15" s="22" t="s">
        <v>156</v>
      </c>
      <c r="D15" s="23" t="s">
        <v>36</v>
      </c>
      <c r="E15" s="23" t="s">
        <v>36</v>
      </c>
      <c r="F15" s="24"/>
    </row>
    <row r="16" spans="2:6" ht="18" customHeight="1" x14ac:dyDescent="0.35">
      <c r="B16" s="18">
        <v>10</v>
      </c>
      <c r="C16" s="19" t="s">
        <v>157</v>
      </c>
      <c r="D16" s="9" t="s">
        <v>36</v>
      </c>
      <c r="E16" s="9" t="s">
        <v>36</v>
      </c>
      <c r="F16" s="20"/>
    </row>
    <row r="17" spans="2:6" ht="18" customHeight="1" x14ac:dyDescent="0.35">
      <c r="B17" s="21">
        <v>11</v>
      </c>
      <c r="C17" s="22" t="s">
        <v>158</v>
      </c>
      <c r="D17" s="23" t="s">
        <v>36</v>
      </c>
      <c r="E17" s="23" t="s">
        <v>36</v>
      </c>
      <c r="F17" s="24"/>
    </row>
    <row r="18" spans="2:6" ht="18" customHeight="1" x14ac:dyDescent="0.35">
      <c r="B18" s="18">
        <v>12</v>
      </c>
      <c r="C18" s="19" t="s">
        <v>159</v>
      </c>
      <c r="D18" s="9" t="s">
        <v>36</v>
      </c>
      <c r="E18" s="9" t="s">
        <v>36</v>
      </c>
      <c r="F18" s="20"/>
    </row>
    <row r="19" spans="2:6" ht="18" customHeight="1" x14ac:dyDescent="0.35">
      <c r="B19" s="21">
        <v>13</v>
      </c>
      <c r="C19" s="22" t="s">
        <v>160</v>
      </c>
      <c r="D19" s="23" t="s">
        <v>36</v>
      </c>
      <c r="E19" s="23" t="s">
        <v>36</v>
      </c>
      <c r="F19" s="24"/>
    </row>
    <row r="20" spans="2:6" ht="18" customHeight="1" x14ac:dyDescent="0.35">
      <c r="B20" s="18">
        <v>14</v>
      </c>
      <c r="C20" s="19" t="s">
        <v>161</v>
      </c>
      <c r="D20" s="9" t="s">
        <v>36</v>
      </c>
      <c r="E20" s="9" t="s">
        <v>36</v>
      </c>
      <c r="F20" s="20"/>
    </row>
    <row r="21" spans="2:6" ht="18" customHeight="1" x14ac:dyDescent="0.35">
      <c r="B21" s="21">
        <v>15</v>
      </c>
      <c r="C21" s="22" t="s">
        <v>162</v>
      </c>
      <c r="D21" s="23" t="s">
        <v>36</v>
      </c>
      <c r="E21" s="23" t="s">
        <v>36</v>
      </c>
      <c r="F21" s="24"/>
    </row>
    <row r="22" spans="2:6" ht="18" customHeight="1" x14ac:dyDescent="0.35">
      <c r="B22" s="18">
        <v>16</v>
      </c>
      <c r="C22" s="19" t="s">
        <v>163</v>
      </c>
      <c r="D22" s="9" t="s">
        <v>36</v>
      </c>
      <c r="E22" s="9" t="s">
        <v>36</v>
      </c>
      <c r="F22" s="20"/>
    </row>
    <row r="23" spans="2:6" ht="18" customHeight="1" x14ac:dyDescent="0.35">
      <c r="B23" s="21">
        <v>17</v>
      </c>
      <c r="C23" s="22" t="s">
        <v>164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18</v>
      </c>
      <c r="C24" s="19" t="s">
        <v>165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19</v>
      </c>
      <c r="C25" s="22" t="s">
        <v>166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20</v>
      </c>
      <c r="C26" s="19" t="s">
        <v>167</v>
      </c>
      <c r="D26" s="9" t="s">
        <v>36</v>
      </c>
      <c r="E26" s="9" t="s">
        <v>36</v>
      </c>
      <c r="F26" s="20"/>
    </row>
    <row r="27" spans="2:6" ht="18" customHeight="1" x14ac:dyDescent="0.35">
      <c r="B27" s="21">
        <v>21</v>
      </c>
      <c r="C27" s="22" t="s">
        <v>168</v>
      </c>
      <c r="D27" s="23" t="s">
        <v>36</v>
      </c>
      <c r="E27" s="23" t="s">
        <v>36</v>
      </c>
      <c r="F27" s="24"/>
    </row>
    <row r="28" spans="2:6" ht="18" customHeight="1" x14ac:dyDescent="0.35">
      <c r="B28" s="18">
        <v>22</v>
      </c>
      <c r="C28" s="19" t="s">
        <v>169</v>
      </c>
      <c r="D28" s="9" t="s">
        <v>36</v>
      </c>
      <c r="E28" s="9" t="s">
        <v>36</v>
      </c>
      <c r="F28" s="20"/>
    </row>
    <row r="29" spans="2:6" ht="18" customHeight="1" x14ac:dyDescent="0.35">
      <c r="B29" s="21">
        <v>23</v>
      </c>
      <c r="C29" s="22" t="s">
        <v>170</v>
      </c>
      <c r="D29" s="23" t="s">
        <v>36</v>
      </c>
      <c r="E29" s="23" t="s">
        <v>36</v>
      </c>
      <c r="F29" s="24"/>
    </row>
  </sheetData>
  <mergeCells count="3">
    <mergeCell ref="B2:F2"/>
    <mergeCell ref="B6:F6"/>
    <mergeCell ref="B3:F3"/>
  </mergeCells>
  <conditionalFormatting sqref="D6:E29">
    <cfRule type="expression" dxfId="5" priority="1">
      <formula>D6="Yes"</formula>
    </cfRule>
    <cfRule type="expression" dxfId="4" priority="2">
      <formula>D6="No"</formula>
    </cfRule>
  </conditionalFormatting>
  <dataValidations count="1">
    <dataValidation type="list" sqref="D6:D29 E6:E29" xr:uid="{00000000-0002-0000-0700-000000000000}">
      <formula1>"Yes,No"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D32"/>
  </sheetPr>
  <dimension ref="B1:F26"/>
  <sheetViews>
    <sheetView showGridLines="0" topLeftCell="A20" workbookViewId="0"/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171</v>
      </c>
      <c r="C2" s="26"/>
      <c r="D2" s="26"/>
      <c r="E2" s="26"/>
      <c r="F2" s="26"/>
    </row>
    <row r="3" spans="2:6" ht="20" customHeight="1" x14ac:dyDescent="0.35">
      <c r="B3" s="29" t="s">
        <v>172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8" t="s">
        <v>50</v>
      </c>
      <c r="C6" s="26"/>
      <c r="D6" s="26"/>
      <c r="E6" s="26"/>
      <c r="F6" s="26"/>
    </row>
    <row r="7" spans="2:6" ht="18" customHeight="1" x14ac:dyDescent="0.35">
      <c r="B7" s="21">
        <v>1</v>
      </c>
      <c r="C7" s="22" t="s">
        <v>173</v>
      </c>
      <c r="D7" s="23" t="s">
        <v>36</v>
      </c>
      <c r="E7" s="23" t="s">
        <v>36</v>
      </c>
      <c r="F7" s="24"/>
    </row>
    <row r="8" spans="2:6" ht="18" customHeight="1" x14ac:dyDescent="0.35">
      <c r="B8" s="18">
        <v>2</v>
      </c>
      <c r="C8" s="19" t="s">
        <v>174</v>
      </c>
      <c r="D8" s="9" t="s">
        <v>36</v>
      </c>
      <c r="E8" s="9" t="s">
        <v>36</v>
      </c>
      <c r="F8" s="20"/>
    </row>
    <row r="9" spans="2:6" ht="18" customHeight="1" x14ac:dyDescent="0.35">
      <c r="B9" s="21">
        <v>3</v>
      </c>
      <c r="C9" s="22" t="s">
        <v>175</v>
      </c>
      <c r="D9" s="23" t="s">
        <v>36</v>
      </c>
      <c r="E9" s="23" t="s">
        <v>36</v>
      </c>
      <c r="F9" s="24"/>
    </row>
    <row r="10" spans="2:6" ht="18" customHeight="1" x14ac:dyDescent="0.35">
      <c r="B10" s="18">
        <v>4</v>
      </c>
      <c r="C10" s="19" t="s">
        <v>176</v>
      </c>
      <c r="D10" s="9" t="s">
        <v>36</v>
      </c>
      <c r="E10" s="9" t="s">
        <v>36</v>
      </c>
      <c r="F10" s="20"/>
    </row>
    <row r="11" spans="2:6" ht="18" customHeight="1" x14ac:dyDescent="0.35">
      <c r="B11" s="21">
        <v>5</v>
      </c>
      <c r="C11" s="22" t="s">
        <v>177</v>
      </c>
      <c r="D11" s="23" t="s">
        <v>36</v>
      </c>
      <c r="E11" s="23" t="s">
        <v>36</v>
      </c>
      <c r="F11" s="24"/>
    </row>
    <row r="12" spans="2:6" ht="18" customHeight="1" x14ac:dyDescent="0.35">
      <c r="B12" s="18">
        <v>6</v>
      </c>
      <c r="C12" s="19" t="s">
        <v>178</v>
      </c>
      <c r="D12" s="9" t="s">
        <v>36</v>
      </c>
      <c r="E12" s="9" t="s">
        <v>36</v>
      </c>
      <c r="F12" s="20"/>
    </row>
    <row r="13" spans="2:6" ht="18" customHeight="1" x14ac:dyDescent="0.35">
      <c r="B13" s="21">
        <v>7</v>
      </c>
      <c r="C13" s="22" t="s">
        <v>179</v>
      </c>
      <c r="D13" s="23" t="s">
        <v>36</v>
      </c>
      <c r="E13" s="23" t="s">
        <v>36</v>
      </c>
      <c r="F13" s="24"/>
    </row>
    <row r="14" spans="2:6" ht="18" customHeight="1" x14ac:dyDescent="0.35">
      <c r="B14" s="18">
        <v>8</v>
      </c>
      <c r="C14" s="19" t="s">
        <v>180</v>
      </c>
      <c r="D14" s="9" t="s">
        <v>36</v>
      </c>
      <c r="E14" s="9" t="s">
        <v>36</v>
      </c>
      <c r="F14" s="20"/>
    </row>
    <row r="15" spans="2:6" ht="18" customHeight="1" x14ac:dyDescent="0.35">
      <c r="B15" s="21">
        <v>9</v>
      </c>
      <c r="C15" s="22" t="s">
        <v>181</v>
      </c>
      <c r="D15" s="23" t="s">
        <v>36</v>
      </c>
      <c r="E15" s="23" t="s">
        <v>36</v>
      </c>
      <c r="F15" s="24"/>
    </row>
    <row r="16" spans="2:6" ht="18" customHeight="1" x14ac:dyDescent="0.35">
      <c r="B16" s="18">
        <v>10</v>
      </c>
      <c r="C16" s="19" t="s">
        <v>182</v>
      </c>
      <c r="D16" s="9" t="s">
        <v>36</v>
      </c>
      <c r="E16" s="9" t="s">
        <v>36</v>
      </c>
      <c r="F16" s="20"/>
    </row>
    <row r="17" spans="2:6" ht="18" customHeight="1" x14ac:dyDescent="0.35">
      <c r="B17" s="21">
        <v>11</v>
      </c>
      <c r="C17" s="22" t="s">
        <v>183</v>
      </c>
      <c r="D17" s="23" t="s">
        <v>36</v>
      </c>
      <c r="E17" s="23" t="s">
        <v>36</v>
      </c>
      <c r="F17" s="24"/>
    </row>
    <row r="18" spans="2:6" ht="18" customHeight="1" x14ac:dyDescent="0.35">
      <c r="B18" s="18">
        <v>12</v>
      </c>
      <c r="C18" s="19" t="s">
        <v>184</v>
      </c>
      <c r="D18" s="9" t="s">
        <v>36</v>
      </c>
      <c r="E18" s="9" t="s">
        <v>36</v>
      </c>
      <c r="F18" s="20"/>
    </row>
    <row r="19" spans="2:6" ht="18" customHeight="1" x14ac:dyDescent="0.35">
      <c r="B19" s="21">
        <v>13</v>
      </c>
      <c r="C19" s="22" t="s">
        <v>185</v>
      </c>
      <c r="D19" s="23" t="s">
        <v>36</v>
      </c>
      <c r="E19" s="23" t="s">
        <v>36</v>
      </c>
      <c r="F19" s="24"/>
    </row>
    <row r="20" spans="2:6" ht="18" customHeight="1" x14ac:dyDescent="0.35">
      <c r="B20" s="18">
        <v>14</v>
      </c>
      <c r="C20" s="19" t="s">
        <v>186</v>
      </c>
      <c r="D20" s="9" t="s">
        <v>36</v>
      </c>
      <c r="E20" s="9" t="s">
        <v>36</v>
      </c>
      <c r="F20" s="20"/>
    </row>
    <row r="21" spans="2:6" ht="18" customHeight="1" x14ac:dyDescent="0.35">
      <c r="B21" s="21">
        <v>15</v>
      </c>
      <c r="C21" s="22" t="s">
        <v>187</v>
      </c>
      <c r="D21" s="23" t="s">
        <v>36</v>
      </c>
      <c r="E21" s="23" t="s">
        <v>36</v>
      </c>
      <c r="F21" s="24"/>
    </row>
    <row r="22" spans="2:6" ht="18" customHeight="1" x14ac:dyDescent="0.35">
      <c r="B22" s="18">
        <v>16</v>
      </c>
      <c r="C22" s="19" t="s">
        <v>188</v>
      </c>
      <c r="D22" s="9" t="s">
        <v>36</v>
      </c>
      <c r="E22" s="9" t="s">
        <v>36</v>
      </c>
      <c r="F22" s="20"/>
    </row>
    <row r="23" spans="2:6" ht="18" customHeight="1" x14ac:dyDescent="0.35">
      <c r="B23" s="21">
        <v>17</v>
      </c>
      <c r="C23" s="22" t="s">
        <v>189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18</v>
      </c>
      <c r="C24" s="19" t="s">
        <v>190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19</v>
      </c>
      <c r="C25" s="22" t="s">
        <v>191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20</v>
      </c>
      <c r="C26" s="19" t="s">
        <v>192</v>
      </c>
      <c r="D26" s="9" t="s">
        <v>36</v>
      </c>
      <c r="E26" s="9" t="s">
        <v>36</v>
      </c>
      <c r="F26" s="20"/>
    </row>
  </sheetData>
  <mergeCells count="3">
    <mergeCell ref="B2:F2"/>
    <mergeCell ref="B6:F6"/>
    <mergeCell ref="B3:F3"/>
  </mergeCells>
  <conditionalFormatting sqref="D6:E26">
    <cfRule type="expression" dxfId="3" priority="1">
      <formula>D6="Yes"</formula>
    </cfRule>
    <cfRule type="expression" dxfId="2" priority="2">
      <formula>D6="No"</formula>
    </cfRule>
  </conditionalFormatting>
  <dataValidations count="1">
    <dataValidation type="list" sqref="D6:D26 E6:E26" xr:uid="{00000000-0002-0000-0800-000000000000}">
      <formula1>"Yes,No"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BF360C"/>
  </sheetPr>
  <dimension ref="B1:F28"/>
  <sheetViews>
    <sheetView showGridLines="0" workbookViewId="0"/>
  </sheetViews>
  <sheetFormatPr defaultRowHeight="14.5" x14ac:dyDescent="0.35"/>
  <cols>
    <col min="1" max="1" width="3" customWidth="1"/>
    <col min="2" max="2" width="5" customWidth="1"/>
    <col min="3" max="3" width="52" customWidth="1"/>
    <col min="4" max="5" width="15" customWidth="1"/>
    <col min="6" max="6" width="34" customWidth="1"/>
    <col min="7" max="7" width="3" customWidth="1"/>
  </cols>
  <sheetData>
    <row r="1" spans="2:6" ht="8" customHeight="1" x14ac:dyDescent="0.35"/>
    <row r="2" spans="2:6" ht="36" customHeight="1" x14ac:dyDescent="0.35">
      <c r="B2" s="25" t="s">
        <v>193</v>
      </c>
      <c r="C2" s="26"/>
      <c r="D2" s="26"/>
      <c r="E2" s="26"/>
      <c r="F2" s="26"/>
    </row>
    <row r="3" spans="2:6" ht="20" customHeight="1" x14ac:dyDescent="0.35">
      <c r="B3" s="29" t="s">
        <v>194</v>
      </c>
      <c r="C3" s="26"/>
      <c r="D3" s="26"/>
      <c r="E3" s="26"/>
      <c r="F3" s="26"/>
    </row>
    <row r="4" spans="2:6" ht="8" customHeight="1" x14ac:dyDescent="0.35"/>
    <row r="5" spans="2:6" ht="32" customHeight="1" x14ac:dyDescent="0.35"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2:6" ht="20" customHeight="1" x14ac:dyDescent="0.35">
      <c r="B6" s="28" t="s">
        <v>50</v>
      </c>
      <c r="C6" s="26"/>
      <c r="D6" s="26"/>
      <c r="E6" s="26"/>
      <c r="F6" s="26"/>
    </row>
    <row r="7" spans="2:6" ht="18" customHeight="1" x14ac:dyDescent="0.35">
      <c r="B7" s="21">
        <v>1</v>
      </c>
      <c r="C7" s="22" t="s">
        <v>195</v>
      </c>
      <c r="D7" s="23" t="s">
        <v>36</v>
      </c>
      <c r="E7" s="23" t="s">
        <v>36</v>
      </c>
      <c r="F7" s="24"/>
    </row>
    <row r="8" spans="2:6" ht="18" customHeight="1" x14ac:dyDescent="0.35">
      <c r="B8" s="18">
        <v>2</v>
      </c>
      <c r="C8" s="19" t="s">
        <v>196</v>
      </c>
      <c r="D8" s="9" t="s">
        <v>36</v>
      </c>
      <c r="E8" s="9" t="s">
        <v>36</v>
      </c>
      <c r="F8" s="20"/>
    </row>
    <row r="9" spans="2:6" ht="18" customHeight="1" x14ac:dyDescent="0.35">
      <c r="B9" s="21">
        <v>3</v>
      </c>
      <c r="C9" s="22" t="s">
        <v>197</v>
      </c>
      <c r="D9" s="23" t="s">
        <v>36</v>
      </c>
      <c r="E9" s="23" t="s">
        <v>36</v>
      </c>
      <c r="F9" s="24"/>
    </row>
    <row r="10" spans="2:6" ht="18" customHeight="1" x14ac:dyDescent="0.35">
      <c r="B10" s="18">
        <v>4</v>
      </c>
      <c r="C10" s="19" t="s">
        <v>198</v>
      </c>
      <c r="D10" s="9" t="s">
        <v>36</v>
      </c>
      <c r="E10" s="9" t="s">
        <v>36</v>
      </c>
      <c r="F10" s="20"/>
    </row>
    <row r="11" spans="2:6" ht="18" customHeight="1" x14ac:dyDescent="0.35">
      <c r="B11" s="21">
        <v>5</v>
      </c>
      <c r="C11" s="22" t="s">
        <v>199</v>
      </c>
      <c r="D11" s="23" t="s">
        <v>36</v>
      </c>
      <c r="E11" s="23" t="s">
        <v>36</v>
      </c>
      <c r="F11" s="24"/>
    </row>
    <row r="12" spans="2:6" ht="18" customHeight="1" x14ac:dyDescent="0.35">
      <c r="B12" s="18">
        <v>6</v>
      </c>
      <c r="C12" s="19" t="s">
        <v>200</v>
      </c>
      <c r="D12" s="9" t="s">
        <v>36</v>
      </c>
      <c r="E12" s="9" t="s">
        <v>36</v>
      </c>
      <c r="F12" s="20"/>
    </row>
    <row r="13" spans="2:6" ht="18" customHeight="1" x14ac:dyDescent="0.35">
      <c r="B13" s="21">
        <v>7</v>
      </c>
      <c r="C13" s="22" t="s">
        <v>201</v>
      </c>
      <c r="D13" s="23" t="s">
        <v>36</v>
      </c>
      <c r="E13" s="23" t="s">
        <v>36</v>
      </c>
      <c r="F13" s="24"/>
    </row>
    <row r="14" spans="2:6" ht="18" customHeight="1" x14ac:dyDescent="0.35">
      <c r="B14" s="18">
        <v>8</v>
      </c>
      <c r="C14" s="19" t="s">
        <v>202</v>
      </c>
      <c r="D14" s="9" t="s">
        <v>36</v>
      </c>
      <c r="E14" s="9" t="s">
        <v>36</v>
      </c>
      <c r="F14" s="20"/>
    </row>
    <row r="15" spans="2:6" ht="18" customHeight="1" x14ac:dyDescent="0.35">
      <c r="B15" s="21">
        <v>9</v>
      </c>
      <c r="C15" s="22" t="s">
        <v>203</v>
      </c>
      <c r="D15" s="23" t="s">
        <v>36</v>
      </c>
      <c r="E15" s="23" t="s">
        <v>36</v>
      </c>
      <c r="F15" s="24"/>
    </row>
    <row r="16" spans="2:6" ht="18" customHeight="1" x14ac:dyDescent="0.35">
      <c r="B16" s="18">
        <v>10</v>
      </c>
      <c r="C16" s="19" t="s">
        <v>204</v>
      </c>
      <c r="D16" s="9" t="s">
        <v>36</v>
      </c>
      <c r="E16" s="9" t="s">
        <v>36</v>
      </c>
      <c r="F16" s="20"/>
    </row>
    <row r="17" spans="2:6" ht="18" customHeight="1" x14ac:dyDescent="0.35">
      <c r="B17" s="21">
        <v>11</v>
      </c>
      <c r="C17" s="22" t="s">
        <v>205</v>
      </c>
      <c r="D17" s="23" t="s">
        <v>36</v>
      </c>
      <c r="E17" s="23" t="s">
        <v>36</v>
      </c>
      <c r="F17" s="24"/>
    </row>
    <row r="18" spans="2:6" ht="18" customHeight="1" x14ac:dyDescent="0.35">
      <c r="B18" s="18">
        <v>12</v>
      </c>
      <c r="C18" s="19" t="s">
        <v>206</v>
      </c>
      <c r="D18" s="9" t="s">
        <v>36</v>
      </c>
      <c r="E18" s="9" t="s">
        <v>36</v>
      </c>
      <c r="F18" s="20"/>
    </row>
    <row r="19" spans="2:6" ht="18" customHeight="1" x14ac:dyDescent="0.35">
      <c r="B19" s="21">
        <v>13</v>
      </c>
      <c r="C19" s="22" t="s">
        <v>207</v>
      </c>
      <c r="D19" s="23" t="s">
        <v>36</v>
      </c>
      <c r="E19" s="23" t="s">
        <v>36</v>
      </c>
      <c r="F19" s="24"/>
    </row>
    <row r="20" spans="2:6" ht="18" customHeight="1" x14ac:dyDescent="0.35">
      <c r="B20" s="18">
        <v>14</v>
      </c>
      <c r="C20" s="19" t="s">
        <v>208</v>
      </c>
      <c r="D20" s="9" t="s">
        <v>36</v>
      </c>
      <c r="E20" s="9" t="s">
        <v>36</v>
      </c>
      <c r="F20" s="20"/>
    </row>
    <row r="21" spans="2:6" ht="18" customHeight="1" x14ac:dyDescent="0.35">
      <c r="B21" s="21">
        <v>15</v>
      </c>
      <c r="C21" s="22" t="s">
        <v>209</v>
      </c>
      <c r="D21" s="23" t="s">
        <v>36</v>
      </c>
      <c r="E21" s="23" t="s">
        <v>36</v>
      </c>
      <c r="F21" s="24"/>
    </row>
    <row r="22" spans="2:6" ht="18" customHeight="1" x14ac:dyDescent="0.35">
      <c r="B22" s="18">
        <v>16</v>
      </c>
      <c r="C22" s="19" t="s">
        <v>210</v>
      </c>
      <c r="D22" s="9" t="s">
        <v>36</v>
      </c>
      <c r="E22" s="9" t="s">
        <v>36</v>
      </c>
      <c r="F22" s="20"/>
    </row>
    <row r="23" spans="2:6" ht="18" customHeight="1" x14ac:dyDescent="0.35">
      <c r="B23" s="21">
        <v>17</v>
      </c>
      <c r="C23" s="22" t="s">
        <v>211</v>
      </c>
      <c r="D23" s="23" t="s">
        <v>36</v>
      </c>
      <c r="E23" s="23" t="s">
        <v>36</v>
      </c>
      <c r="F23" s="24"/>
    </row>
    <row r="24" spans="2:6" ht="18" customHeight="1" x14ac:dyDescent="0.35">
      <c r="B24" s="18">
        <v>18</v>
      </c>
      <c r="C24" s="19" t="s">
        <v>212</v>
      </c>
      <c r="D24" s="9" t="s">
        <v>36</v>
      </c>
      <c r="E24" s="9" t="s">
        <v>36</v>
      </c>
      <c r="F24" s="20"/>
    </row>
    <row r="25" spans="2:6" ht="18" customHeight="1" x14ac:dyDescent="0.35">
      <c r="B25" s="21">
        <v>19</v>
      </c>
      <c r="C25" s="22" t="s">
        <v>213</v>
      </c>
      <c r="D25" s="23" t="s">
        <v>36</v>
      </c>
      <c r="E25" s="23" t="s">
        <v>36</v>
      </c>
      <c r="F25" s="24"/>
    </row>
    <row r="26" spans="2:6" ht="18" customHeight="1" x14ac:dyDescent="0.35">
      <c r="B26" s="18">
        <v>20</v>
      </c>
      <c r="C26" s="19" t="s">
        <v>214</v>
      </c>
      <c r="D26" s="9" t="s">
        <v>36</v>
      </c>
      <c r="E26" s="9" t="s">
        <v>36</v>
      </c>
      <c r="F26" s="20"/>
    </row>
    <row r="27" spans="2:6" ht="18" customHeight="1" x14ac:dyDescent="0.35">
      <c r="B27" s="21">
        <v>21</v>
      </c>
      <c r="C27" s="22" t="s">
        <v>215</v>
      </c>
      <c r="D27" s="23" t="s">
        <v>36</v>
      </c>
      <c r="E27" s="23" t="s">
        <v>36</v>
      </c>
      <c r="F27" s="24"/>
    </row>
    <row r="28" spans="2:6" ht="18" customHeight="1" x14ac:dyDescent="0.35">
      <c r="B28" s="18">
        <v>22</v>
      </c>
      <c r="C28" s="19" t="s">
        <v>216</v>
      </c>
      <c r="D28" s="9" t="s">
        <v>36</v>
      </c>
      <c r="E28" s="9" t="s">
        <v>36</v>
      </c>
      <c r="F28" s="20"/>
    </row>
  </sheetData>
  <mergeCells count="3">
    <mergeCell ref="B2:F2"/>
    <mergeCell ref="B6:F6"/>
    <mergeCell ref="B3:F3"/>
  </mergeCells>
  <conditionalFormatting sqref="D6:E28">
    <cfRule type="expression" dxfId="1" priority="1">
      <formula>D6="Yes"</formula>
    </cfRule>
    <cfRule type="expression" dxfId="0" priority="2">
      <formula>D6="No"</formula>
    </cfRule>
  </conditionalFormatting>
  <dataValidations count="1">
    <dataValidation type="list" sqref="D6:D28 E6:E28" xr:uid="{00000000-0002-0000-0900-000000000000}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Dashboard</vt:lpstr>
      <vt:lpstr>Math_Methods</vt:lpstr>
      <vt:lpstr>Classical_Mech</vt:lpstr>
      <vt:lpstr>EMT</vt:lpstr>
      <vt:lpstr>Quantum_Mech</vt:lpstr>
      <vt:lpstr>Thermo_Stat</vt:lpstr>
      <vt:lpstr>Electronics</vt:lpstr>
      <vt:lpstr>Atomic_Mol</vt:lpstr>
      <vt:lpstr>Cond_Matter</vt:lpstr>
      <vt:lpstr>Nuclear_Part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Dr. Alok Shukla</cp:lastModifiedBy>
  <dcterms:created xsi:type="dcterms:W3CDTF">2026-04-12T11:50:58Z</dcterms:created>
  <dcterms:modified xsi:type="dcterms:W3CDTF">2026-05-14T06:57:33Z</dcterms:modified>
</cp:coreProperties>
</file>