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shboard" sheetId="1" state="visible" r:id="rId3"/>
    <sheet name="Math_Methods" sheetId="2" state="visible" r:id="rId4"/>
    <sheet name="Mechanics" sheetId="3" state="visible" r:id="rId5"/>
    <sheet name="Oscillations" sheetId="4" state="visible" r:id="rId6"/>
    <sheet name="EMT" sheetId="5" state="visible" r:id="rId7"/>
    <sheet name="Thermo" sheetId="6" state="visible" r:id="rId8"/>
    <sheet name="Modern_Physics" sheetId="7" state="visible" r:id="rId9"/>
    <sheet name="Solid_Electronics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<sst xmlns="http://schemas.openxmlformats.org/spreadsheetml/2006/main" count="411" uniqueCount="155">
  <si>
    <t xml:space="preserve">Pravegaa IIT JAM Physics  ·  Syllabus Progress Tracker</t>
  </si>
  <si>
    <t xml:space="preserve">Pravegaa Education  |  Track · Learn · Excel</t>
  </si>
  <si>
    <t xml:space="preserve">Student Name →</t>
  </si>
  <si>
    <t xml:space="preserve">Target Exam Date →</t>
  </si>
  <si>
    <t xml:space="preserve">Subject</t>
  </si>
  <si>
    <t xml:space="preserve">Total
Topics</t>
  </si>
  <si>
    <t xml:space="preserve">Taught
(count)</t>
  </si>
  <si>
    <t xml:space="preserve">Revised
(count)</t>
  </si>
  <si>
    <t xml:space="preserve">% Taught</t>
  </si>
  <si>
    <t xml:space="preserve">% Revised</t>
  </si>
  <si>
    <t xml:space="preserve">Status</t>
  </si>
  <si>
    <t xml:space="preserve">Mathematical Methods</t>
  </si>
  <si>
    <t xml:space="preserve">Mechanics &amp; General Properties of Matter</t>
  </si>
  <si>
    <t xml:space="preserve">Oscillations, Waves &amp; Optics</t>
  </si>
  <si>
    <t xml:space="preserve">Electricity &amp; Magnetism</t>
  </si>
  <si>
    <t xml:space="preserve">Kinetic Theory &amp; Thermodynamics</t>
  </si>
  <si>
    <t xml:space="preserve">Modern Physics</t>
  </si>
  <si>
    <t xml:space="preserve">Solid State Physics, Devices &amp; Electronics</t>
  </si>
  <si>
    <t xml:space="preserve">TOTAL — ALL SUBJECTS</t>
  </si>
  <si>
    <t xml:space="preserve">HOW TO USE</t>
  </si>
  <si>
    <t xml:space="preserve">1. Open any subject tab at the bottom (e.g. Math_Methods, Mechanics, EMT …).</t>
  </si>
  <si>
    <t xml:space="preserve">2. Each sheet lists all topics for that section of the JAM syllabus.</t>
  </si>
  <si>
    <t xml:space="preserve">3. Column D — 'Taught at Pravegaa': change No → Yes (dropdown) when covered in class.</t>
  </si>
  <si>
    <t xml:space="preserve">4. Column E — 'Self-Revised': mark Yes once you have personally revised and feel confident.</t>
  </si>
  <si>
    <t xml:space="preserve">5. Column F — add notes, doubts, or PYQ references for any topic.</t>
  </si>
  <si>
    <t xml:space="preserve">6. Come back to Dashboard — all percentages update automatically. No manual entry needed.</t>
  </si>
  <si>
    <t xml:space="preserve">Pravegaa Education  ·  IIT JAM Physics  ·  Mathematical Methods</t>
  </si>
  <si>
    <t xml:space="preserve">Total: 17 topics</t>
  </si>
  <si>
    <t xml:space="preserve">#</t>
  </si>
  <si>
    <t xml:space="preserve">Topic / Sub-topic</t>
  </si>
  <si>
    <t xml:space="preserve">Taught at
Pravegaa ✏️</t>
  </si>
  <si>
    <t xml:space="preserve">Self-Revised ✅</t>
  </si>
  <si>
    <t xml:space="preserve">Notes / Doubts / PYQ Ref</t>
  </si>
  <si>
    <t xml:space="preserve">Calculus of single variables: limits, continuity, differentiation</t>
  </si>
  <si>
    <t xml:space="preserve">No</t>
  </si>
  <si>
    <t xml:space="preserve">Calculus of multiple variables: partial derivatives, Jacobian</t>
  </si>
  <si>
    <t xml:space="preserve">Imperfect and perfect differentials</t>
  </si>
  <si>
    <t xml:space="preserve">Taylor expansion and Taylor series</t>
  </si>
  <si>
    <t xml:space="preserve">Fourier series</t>
  </si>
  <si>
    <t xml:space="preserve">Vector algebra: dot, cross, triple products</t>
  </si>
  <si>
    <t xml:space="preserve">Vector calculus: gradient, divergence, curl</t>
  </si>
  <si>
    <t xml:space="preserve">Multiple integrals</t>
  </si>
  <si>
    <t xml:space="preserve">Divergence theorem (Gauss's theorem)</t>
  </si>
  <si>
    <t xml:space="preserve">Green's theorem</t>
  </si>
  <si>
    <t xml:space="preserve">Stokes' theorem</t>
  </si>
  <si>
    <t xml:space="preserve">First order ODEs</t>
  </si>
  <si>
    <t xml:space="preserve">Linear second-order ODEs with constant coefficients</t>
  </si>
  <si>
    <t xml:space="preserve">Matrices and determinants</t>
  </si>
  <si>
    <t xml:space="preserve">Complex numbers</t>
  </si>
  <si>
    <t xml:space="preserve">Error analysis: significant digits, types of errors</t>
  </si>
  <si>
    <t xml:space="preserve">Mean, median, standard deviation</t>
  </si>
  <si>
    <t xml:space="preserve">Pravegaa Education  ·  IIT JAM Physics  ·  Mechanics &amp; General Properties of Matter</t>
  </si>
  <si>
    <t xml:space="preserve">Total: 16 topics</t>
  </si>
  <si>
    <t xml:space="preserve">Newton's laws of motion and applications</t>
  </si>
  <si>
    <t xml:space="preserve">Velocity and acceleration in Cartesian, polar, cylindrical coordinates</t>
  </si>
  <si>
    <t xml:space="preserve">Uniformly rotating frame: centrifugal and Coriolis forces</t>
  </si>
  <si>
    <t xml:space="preserve">Motion under a central force; Kepler's laws</t>
  </si>
  <si>
    <t xml:space="preserve">Gravitational law and field</t>
  </si>
  <si>
    <t xml:space="preserve">Conservative and non-conservative forces</t>
  </si>
  <si>
    <t xml:space="preserve">System of particles: centre of mass; CM equation of motion</t>
  </si>
  <si>
    <t xml:space="preserve">Conservation of linear and angular momentum; conservation of energy</t>
  </si>
  <si>
    <t xml:space="preserve">Variable mass systems</t>
  </si>
  <si>
    <t xml:space="preserve">Elastic and inelastic collisions</t>
  </si>
  <si>
    <t xml:space="preserve">Rigid body motion: fixed-axis rotations</t>
  </si>
  <si>
    <t xml:space="preserve">Moments of inertia and products of inertia</t>
  </si>
  <si>
    <t xml:space="preserve">Parallel and perpendicular axes theorems</t>
  </si>
  <si>
    <t xml:space="preserve">Principal moments and axes</t>
  </si>
  <si>
    <t xml:space="preserve">Kinematics of moving fluids; equation of continuity</t>
  </si>
  <si>
    <t xml:space="preserve">Euler's equation; Bernoulli's theorem</t>
  </si>
  <si>
    <t xml:space="preserve">Pravegaa Education  ·  IIT JAM Physics  ·  Oscillations, Waves &amp; Optics</t>
  </si>
  <si>
    <t xml:space="preserve">SHO differential equation and general solution</t>
  </si>
  <si>
    <t xml:space="preserve">Superposition of two or more SHOs</t>
  </si>
  <si>
    <t xml:space="preserve">Lissajous figures</t>
  </si>
  <si>
    <t xml:space="preserve">Damped oscillations</t>
  </si>
  <si>
    <t xml:space="preserve">Forced oscillations and resonance</t>
  </si>
  <si>
    <t xml:space="preserve">Wave equation; traveling and standing waves in 1D</t>
  </si>
  <si>
    <t xml:space="preserve">Energy density and energy transmission in waves</t>
  </si>
  <si>
    <t xml:space="preserve">Group velocity and phase velocity</t>
  </si>
  <si>
    <t xml:space="preserve">Sound waves in media; Doppler effect</t>
  </si>
  <si>
    <t xml:space="preserve">Fermat's principle; general theory of image formation</t>
  </si>
  <si>
    <t xml:space="preserve">Interference of light; optical path retardation</t>
  </si>
  <si>
    <t xml:space="preserve">Fraunhofer diffraction</t>
  </si>
  <si>
    <t xml:space="preserve">Rayleigh criterion and resolving power</t>
  </si>
  <si>
    <t xml:space="preserve">Diffraction gratings</t>
  </si>
  <si>
    <t xml:space="preserve">Polarization: linear, circular, elliptic</t>
  </si>
  <si>
    <t xml:space="preserve">Double refraction and optical rotation</t>
  </si>
  <si>
    <t xml:space="preserve">Pravegaa Education  ·  IIT JAM Physics  ·  Electricity &amp; Magnetism</t>
  </si>
  <si>
    <t xml:space="preserve">Coulomb's law; electric field and potential</t>
  </si>
  <si>
    <t xml:space="preserve">Gauss's law and applications</t>
  </si>
  <si>
    <t xml:space="preserve">Electrostatic boundary conditions</t>
  </si>
  <si>
    <t xml:space="preserve">Solution of Laplace's equation (up to 2D)</t>
  </si>
  <si>
    <t xml:space="preserve">Conductors and capacitors</t>
  </si>
  <si>
    <t xml:space="preserve">Linear dielectrics; dielectric polarization; bound charges</t>
  </si>
  <si>
    <t xml:space="preserve">Electrostatic energy</t>
  </si>
  <si>
    <t xml:space="preserve">Biot-Savart law</t>
  </si>
  <si>
    <t xml:space="preserve">Ampere's law</t>
  </si>
  <si>
    <t xml:space="preserve">Faraday's law of electromagnetic induction</t>
  </si>
  <si>
    <t xml:space="preserve">Self and mutual inductance</t>
  </si>
  <si>
    <t xml:space="preserve">Alternating currents; simple DC and AC circuits (R, L, C)</t>
  </si>
  <si>
    <t xml:space="preserve">Displacement current; Maxwell's equations</t>
  </si>
  <si>
    <t xml:space="preserve">Plane electromagnetic waves; Poynting vector and theorem</t>
  </si>
  <si>
    <t xml:space="preserve">Energy of electromagnetic fields</t>
  </si>
  <si>
    <t xml:space="preserve">Reflection and refraction at dielectric interface (normal incidence)</t>
  </si>
  <si>
    <t xml:space="preserve">Lorentz force; motion of charged particles in EM fields</t>
  </si>
  <si>
    <t xml:space="preserve">Pravegaa Education  ·  IIT JAM Physics  ·  Kinetic Theory &amp; Thermodynamics</t>
  </si>
  <si>
    <t xml:space="preserve">Total: 15 topics</t>
  </si>
  <si>
    <t xml:space="preserve">Elements of kinetic theory of gases</t>
  </si>
  <si>
    <t xml:space="preserve">Velocity distribution and equipartition of energy</t>
  </si>
  <si>
    <t xml:space="preserve">Specific heat of mono-, di-, and tri-atomic gases</t>
  </si>
  <si>
    <t xml:space="preserve">Ideal gas and van der Waals gas; equation of state</t>
  </si>
  <si>
    <t xml:space="preserve">Mean free path</t>
  </si>
  <si>
    <t xml:space="preserve">Zeroth law and concept of thermal equilibrium</t>
  </si>
  <si>
    <t xml:space="preserve">First law and its consequences</t>
  </si>
  <si>
    <t xml:space="preserve">Isothermal and adiabatic processes</t>
  </si>
  <si>
    <t xml:space="preserve">Reversible, irreversible, and quasi-static processes</t>
  </si>
  <si>
    <t xml:space="preserve">Second law and entropy</t>
  </si>
  <si>
    <t xml:space="preserve">Carnot cycle</t>
  </si>
  <si>
    <t xml:space="preserve">Maxwell's thermodynamic relations and applications</t>
  </si>
  <si>
    <t xml:space="preserve">Thermodynamic potentials and their applications</t>
  </si>
  <si>
    <t xml:space="preserve">Phase transitions and Clausius-Clapeyron equation</t>
  </si>
  <si>
    <t xml:space="preserve">Ideas of ensembles: MB, FD, BE distributions</t>
  </si>
  <si>
    <t xml:space="preserve">Pravegaa Education  ·  IIT JAM Physics  ·  Modern Physics</t>
  </si>
  <si>
    <t xml:space="preserve">Inertial frames and Galilean invariance</t>
  </si>
  <si>
    <t xml:space="preserve">Postulates of special relativity</t>
  </si>
  <si>
    <t xml:space="preserve">Lorentz transformations</t>
  </si>
  <si>
    <t xml:space="preserve">Length contraction and time dilation</t>
  </si>
  <si>
    <t xml:space="preserve">Relativistic velocity addition theorem</t>
  </si>
  <si>
    <t xml:space="preserve">Mass-energy equivalence</t>
  </si>
  <si>
    <t xml:space="preserve">Blackbody radiation; photoelectric effect</t>
  </si>
  <si>
    <t xml:space="preserve">Compton effect</t>
  </si>
  <si>
    <t xml:space="preserve">Bohr's atomic model; X-rays</t>
  </si>
  <si>
    <t xml:space="preserve">Wave-particle duality; uncertainty principle</t>
  </si>
  <si>
    <t xml:space="preserve">Superposition principle; calculation of expectation values</t>
  </si>
  <si>
    <t xml:space="preserve">Schrödinger equation: 1D, 2D, 3D box solutions</t>
  </si>
  <si>
    <t xml:space="preserve">Schrödinger equation for 1D harmonic oscillator</t>
  </si>
  <si>
    <t xml:space="preserve">Reflection and transmission at a step potential</t>
  </si>
  <si>
    <t xml:space="preserve">Pauli exclusion principle</t>
  </si>
  <si>
    <t xml:space="preserve">Structure of atomic nucleus; mass and binding energy</t>
  </si>
  <si>
    <t xml:space="preserve">Radioactivity; laws of radioactive decay</t>
  </si>
  <si>
    <t xml:space="preserve">Pravegaa Education  ·  IIT JAM Physics  ·  Solid State Physics, Devices &amp; Electronics</t>
  </si>
  <si>
    <t xml:space="preserve">Total: 14 topics</t>
  </si>
  <si>
    <t xml:space="preserve">Crystal structure; Bravais lattices and basis; Miller indices</t>
  </si>
  <si>
    <t xml:space="preserve">X-ray diffraction and Bragg's law</t>
  </si>
  <si>
    <t xml:space="preserve">Intrinsic and extrinsic semiconductors; resistivity vs temperature</t>
  </si>
  <si>
    <t xml:space="preserve">Fermi level in semiconductors</t>
  </si>
  <si>
    <t xml:space="preserve">p-n junction diode: I-V characteristics</t>
  </si>
  <si>
    <t xml:space="preserve">Zener diode and its applications</t>
  </si>
  <si>
    <t xml:space="preserve">BJT: characteristics in CB, CE, CC modes</t>
  </si>
  <si>
    <t xml:space="preserve">Single-stage amplifier; two-stage R-C coupled amplifiers</t>
  </si>
  <si>
    <t xml:space="preserve">Simple oscillators: Barkhausen condition; sinusoidal oscillators</t>
  </si>
  <si>
    <t xml:space="preserve">Op-Amp: inverting and non-inverting amplifier</t>
  </si>
  <si>
    <t xml:space="preserve">Boolean algebra; binary number systems; conversion</t>
  </si>
  <si>
    <t xml:space="preserve">Binary addition and subtraction</t>
  </si>
  <si>
    <t xml:space="preserve">Logic gates: AND, OR, NOT, NAND, NOR, XOR; truth tables</t>
  </si>
  <si>
    <t xml:space="preserve">Combination of gates; De Morgan's theorem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</si>
</sst>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General"/>
    <numFmt numFmtId="166" formatCode="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b val="true"/>
      <sz val="11"/>
      <color rgb="FF00468C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u val="single"/>
      <sz val="10"/>
      <color rgb="FF00468C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10"/>
      <color rgb="FF00468C"/>
      <name val="Arial"/>
      <family val="0"/>
      <charset val="1"/>
    </font>
    <font>
      <b val="true"/>
      <sz val="9"/>
      <color rgb="FF00468C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00468C"/>
        <bgColor rgb="FF333399"/>
      </patternFill>
    </fill>
    <fill>
      <patternFill patternType="solid">
        <fgColor rgb="FFD4AA00"/>
        <bgColor rgb="FFFFCC00"/>
      </patternFill>
    </fill>
    <fill>
      <patternFill patternType="solid">
        <fgColor rgb="FFFFF5CC"/>
        <bgColor rgb="FFF5F5F5"/>
      </patternFill>
    </fill>
    <fill>
      <patternFill patternType="solid">
        <fgColor rgb="FFF5F5F5"/>
        <bgColor rgb="FFFFFFFF"/>
      </patternFill>
    </fill>
    <fill>
      <patternFill patternType="solid">
        <fgColor rgb="FFD6E4F0"/>
        <bgColor rgb="FFC6EFCE"/>
      </patternFill>
    </fill>
    <fill>
      <patternFill patternType="solid">
        <fgColor rgb="FFFFFFFF"/>
        <bgColor rgb="FFF5F5F5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4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7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6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7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name val="Arial"/>
        <charset val="1"/>
        <family val="0"/>
        <b val="1"/>
        <color rgb="FF276221"/>
        <sz val="10"/>
      </font>
      <fill>
        <patternFill>
          <bgColor rgb="FFC6EFCE"/>
        </patternFill>
      </fill>
    </dxf>
    <dxf>
      <font>
        <name val="Arial"/>
        <charset val="1"/>
        <family val="0"/>
        <b val="1"/>
        <color rgb="FF9C0006"/>
        <sz val="10"/>
      </font>
      <fill>
        <patternFill>
          <bgColor rgb="FFFFCC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276221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5CC"/>
      <rgbColor rgb="FFF5F5F5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D4AA00"/>
      <rgbColor rgb="FFFF6600"/>
      <rgbColor rgb="FF666699"/>
      <rgbColor rgb="FF969696"/>
      <rgbColor rgb="FF00468C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6"/>
    <col collapsed="false" customWidth="true" hidden="false" outlineLevel="0" max="4" min="3" style="0" width="14"/>
    <col collapsed="false" customWidth="true" hidden="false" outlineLevel="0" max="6" min="5" style="0" width="12"/>
    <col collapsed="false" customWidth="true" hidden="false" outlineLevel="0" max="7" min="7" style="0" width="16"/>
    <col collapsed="false" customWidth="true" hidden="false" outlineLevel="0" max="8" min="8" style="0" width="18"/>
  </cols>
  <sheetData>
    <row r="1" customFormat="false" ht="39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27.75" hidden="false" customHeight="true" outlineLevel="0" collapsed="false">
      <c r="A3" s="3" t="s">
        <v>2</v>
      </c>
      <c r="B3" s="3"/>
      <c r="C3" s="4"/>
      <c r="D3" s="4"/>
      <c r="E3" s="5" t="s">
        <v>3</v>
      </c>
      <c r="F3" s="5"/>
      <c r="G3" s="6"/>
    </row>
    <row r="4" customFormat="false" ht="24" hidden="false" customHeight="true" outlineLevel="0" collapsed="false">
      <c r="A4" s="7" t="str">
        <f aca="false">TEXT(F14*100,"0")&amp;"% of IIT JAM Syllabus Taught at Pravegaa  |  "&amp;TEXT(G14*100,"0")&amp;"% Self-Revised  |  "&amp;D14&amp;" / 112 topics"</f>
        <v>0% of IIT JAM Syllabus Taught at Pravegaa  |  0% Self-Revised  |  0 / 112 topics</v>
      </c>
      <c r="B4" s="7"/>
      <c r="C4" s="7"/>
      <c r="D4" s="7"/>
      <c r="E4" s="7"/>
      <c r="F4" s="7"/>
      <c r="G4" s="7"/>
    </row>
    <row r="5" customFormat="false" ht="6" hidden="false" customHeight="true" outlineLevel="0" collapsed="false"/>
    <row r="6" customFormat="false" ht="31.5" hidden="false" customHeight="true" outlineLevel="0" collapsed="false">
      <c r="A6" s="8"/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</row>
    <row r="7" customFormat="false" ht="24" hidden="false" customHeight="true" outlineLevel="0" collapsed="false">
      <c r="A7" s="9"/>
      <c r="B7" s="10" t="s">
        <v>11</v>
      </c>
      <c r="C7" s="11" t="n">
        <v>17</v>
      </c>
      <c r="D7" s="12" t="n">
        <f aca="false">COUNTIF(Math_Methods!D:D,"Yes")</f>
        <v>0</v>
      </c>
      <c r="E7" s="12" t="n">
        <f aca="false">COUNTIF(Math_Methods!E:E,"Yes")</f>
        <v>0</v>
      </c>
      <c r="F7" s="13" t="n">
        <f aca="false">D7/C7</f>
        <v>0</v>
      </c>
      <c r="G7" s="13" t="n">
        <f aca="false">E7/C7</f>
        <v>0</v>
      </c>
      <c r="H7" s="12" t="str">
        <f aca="false">IF(F7=1,"✅ Complete",IF(F7&gt;0.5,"🔄 In Progress",IF(F7&gt;0,"⚡ Started","⏳ Pending")))</f>
        <v>⏳ Pending</v>
      </c>
    </row>
    <row r="8" customFormat="false" ht="24" hidden="false" customHeight="true" outlineLevel="0" collapsed="false">
      <c r="A8" s="9"/>
      <c r="B8" s="14" t="s">
        <v>12</v>
      </c>
      <c r="C8" s="15" t="n">
        <v>16</v>
      </c>
      <c r="D8" s="16" t="n">
        <f aca="false">COUNTIF(Mechanics!D:D,"Yes")</f>
        <v>0</v>
      </c>
      <c r="E8" s="16" t="n">
        <f aca="false">COUNTIF(Mechanics!E:E,"Yes")</f>
        <v>0</v>
      </c>
      <c r="F8" s="17" t="n">
        <f aca="false">D8/C8</f>
        <v>0</v>
      </c>
      <c r="G8" s="17" t="n">
        <f aca="false">E8/C8</f>
        <v>0</v>
      </c>
      <c r="H8" s="16" t="str">
        <f aca="false">IF(F8=1,"✅ Complete",IF(F8&gt;0.5,"🔄 In Progress",IF(F8&gt;0,"⚡ Started","⏳ Pending")))</f>
        <v>⏳ Pending</v>
      </c>
    </row>
    <row r="9" customFormat="false" ht="24" hidden="false" customHeight="true" outlineLevel="0" collapsed="false">
      <c r="A9" s="9"/>
      <c r="B9" s="10" t="s">
        <v>13</v>
      </c>
      <c r="C9" s="11" t="n">
        <v>16</v>
      </c>
      <c r="D9" s="12" t="n">
        <f aca="false">COUNTIF(Oscillations!D:D,"Yes")</f>
        <v>0</v>
      </c>
      <c r="E9" s="12" t="n">
        <f aca="false">COUNTIF(Oscillations!E:E,"Yes")</f>
        <v>0</v>
      </c>
      <c r="F9" s="13" t="n">
        <f aca="false">D9/C9</f>
        <v>0</v>
      </c>
      <c r="G9" s="13" t="n">
        <f aca="false">E9/C9</f>
        <v>0</v>
      </c>
      <c r="H9" s="12" t="str">
        <f aca="false">IF(F9=1,"✅ Complete",IF(F9&gt;0.5,"🔄 In Progress",IF(F9&gt;0,"⚡ Started","⏳ Pending")))</f>
        <v>⏳ Pending</v>
      </c>
    </row>
    <row r="10" customFormat="false" ht="24" hidden="false" customHeight="true" outlineLevel="0" collapsed="false">
      <c r="A10" s="9"/>
      <c r="B10" s="14" t="s">
        <v>14</v>
      </c>
      <c r="C10" s="15" t="n">
        <v>17</v>
      </c>
      <c r="D10" s="16" t="n">
        <f aca="false">COUNTIF(EMT!D:D,"Yes")</f>
        <v>0</v>
      </c>
      <c r="E10" s="16" t="n">
        <f aca="false">COUNTIF(EMT!E:E,"Yes")</f>
        <v>0</v>
      </c>
      <c r="F10" s="17" t="n">
        <f aca="false">D10/C10</f>
        <v>0</v>
      </c>
      <c r="G10" s="17" t="n">
        <f aca="false">E10/C10</f>
        <v>0</v>
      </c>
      <c r="H10" s="16" t="str">
        <f aca="false">IF(F10=1,"✅ Complete",IF(F10&gt;0.5,"🔄 In Progress",IF(F10&gt;0,"⚡ Started","⏳ Pending")))</f>
        <v>⏳ Pending</v>
      </c>
    </row>
    <row r="11" customFormat="false" ht="24" hidden="false" customHeight="true" outlineLevel="0" collapsed="false">
      <c r="A11" s="9"/>
      <c r="B11" s="10" t="s">
        <v>15</v>
      </c>
      <c r="C11" s="11" t="n">
        <v>15</v>
      </c>
      <c r="D11" s="12" t="n">
        <f aca="false">COUNTIF(Thermo!D:D,"Yes")</f>
        <v>0</v>
      </c>
      <c r="E11" s="12" t="n">
        <f aca="false">COUNTIF(Thermo!E:E,"Yes")</f>
        <v>0</v>
      </c>
      <c r="F11" s="13" t="n">
        <f aca="false">D11/C11</f>
        <v>0</v>
      </c>
      <c r="G11" s="13" t="n">
        <f aca="false">E11/C11</f>
        <v>0</v>
      </c>
      <c r="H11" s="12" t="str">
        <f aca="false">IF(F11=1,"✅ Complete",IF(F11&gt;0.5,"🔄 In Progress",IF(F11&gt;0,"⚡ Started","⏳ Pending")))</f>
        <v>⏳ Pending</v>
      </c>
    </row>
    <row r="12" customFormat="false" ht="24" hidden="false" customHeight="true" outlineLevel="0" collapsed="false">
      <c r="A12" s="9"/>
      <c r="B12" s="14" t="s">
        <v>16</v>
      </c>
      <c r="C12" s="15" t="n">
        <v>17</v>
      </c>
      <c r="D12" s="16" t="n">
        <f aca="false">COUNTIF(Modern_Physics!D:D,"Yes")</f>
        <v>0</v>
      </c>
      <c r="E12" s="16" t="n">
        <f aca="false">COUNTIF(Modern_Physics!E:E,"Yes")</f>
        <v>0</v>
      </c>
      <c r="F12" s="17" t="n">
        <f aca="false">D12/C12</f>
        <v>0</v>
      </c>
      <c r="G12" s="17" t="n">
        <f aca="false">E12/C12</f>
        <v>0</v>
      </c>
      <c r="H12" s="16" t="str">
        <f aca="false">IF(F12=1,"✅ Complete",IF(F12&gt;0.5,"🔄 In Progress",IF(F12&gt;0,"⚡ Started","⏳ Pending")))</f>
        <v>⏳ Pending</v>
      </c>
    </row>
    <row r="13" customFormat="false" ht="24" hidden="false" customHeight="true" outlineLevel="0" collapsed="false">
      <c r="A13" s="9"/>
      <c r="B13" s="10" t="s">
        <v>17</v>
      </c>
      <c r="C13" s="11" t="n">
        <v>14</v>
      </c>
      <c r="D13" s="12" t="n">
        <f aca="false">COUNTIF(Solid_Electronics!D:D,"Yes")</f>
        <v>0</v>
      </c>
      <c r="E13" s="12" t="n">
        <f aca="false">COUNTIF(Solid_Electronics!E:E,"Yes")</f>
        <v>0</v>
      </c>
      <c r="F13" s="13" t="n">
        <f aca="false">D13/C13</f>
        <v>0</v>
      </c>
      <c r="G13" s="13" t="n">
        <f aca="false">E13/C13</f>
        <v>0</v>
      </c>
      <c r="H13" s="12" t="str">
        <f aca="false">IF(F13=1,"✅ Complete",IF(F13&gt;0.5,"🔄 In Progress",IF(F13&gt;0,"⚡ Started","⏳ Pending")))</f>
        <v>⏳ Pending</v>
      </c>
    </row>
    <row r="14" customFormat="false" ht="27.75" hidden="false" customHeight="true" outlineLevel="0" collapsed="false">
      <c r="A14" s="18"/>
      <c r="B14" s="19" t="s">
        <v>18</v>
      </c>
      <c r="C14" s="20" t="n">
        <v>112</v>
      </c>
      <c r="D14" s="20" t="n">
        <f aca="false">SUM(D7:D13)</f>
        <v>0</v>
      </c>
      <c r="E14" s="20" t="n">
        <f aca="false">SUM(E7:E13)</f>
        <v>0</v>
      </c>
      <c r="F14" s="21" t="n">
        <f aca="false">D14/C14</f>
        <v>0</v>
      </c>
      <c r="G14" s="21" t="n">
        <f aca="false">E14/C14</f>
        <v>0</v>
      </c>
      <c r="H14" s="18"/>
    </row>
    <row r="16" customFormat="false" ht="15" hidden="false" customHeight="true" outlineLevel="0" collapsed="false">
      <c r="A16" s="22" t="s">
        <v>19</v>
      </c>
      <c r="B16" s="22"/>
      <c r="C16" s="22"/>
      <c r="D16" s="22"/>
      <c r="E16" s="22"/>
      <c r="F16" s="22"/>
      <c r="G16" s="22"/>
      <c r="H16" s="22"/>
    </row>
    <row r="17" customFormat="false" ht="15" hidden="false" customHeight="false" outlineLevel="0" collapsed="false">
      <c r="A17" s="23" t="s">
        <v>20</v>
      </c>
      <c r="B17" s="23"/>
      <c r="C17" s="23"/>
      <c r="D17" s="23"/>
      <c r="E17" s="23"/>
      <c r="F17" s="23"/>
      <c r="G17" s="23"/>
      <c r="H17" s="23"/>
    </row>
    <row r="18" customFormat="false" ht="15" hidden="false" customHeight="false" outlineLevel="0" collapsed="false">
      <c r="A18" s="24" t="s">
        <v>21</v>
      </c>
      <c r="B18" s="24"/>
      <c r="C18" s="24"/>
      <c r="D18" s="24"/>
      <c r="E18" s="24"/>
      <c r="F18" s="24"/>
      <c r="G18" s="24"/>
      <c r="H18" s="24"/>
    </row>
    <row r="19" customFormat="false" ht="15" hidden="false" customHeight="false" outlineLevel="0" collapsed="false">
      <c r="A19" s="23" t="s">
        <v>22</v>
      </c>
      <c r="B19" s="23"/>
      <c r="C19" s="23"/>
      <c r="D19" s="23"/>
      <c r="E19" s="23"/>
      <c r="F19" s="23"/>
      <c r="G19" s="23"/>
      <c r="H19" s="23"/>
    </row>
    <row r="20" customFormat="false" ht="15" hidden="false" customHeight="false" outlineLevel="0" collapsed="false">
      <c r="A20" s="24" t="s">
        <v>23</v>
      </c>
      <c r="B20" s="24"/>
      <c r="C20" s="24"/>
      <c r="D20" s="24"/>
      <c r="E20" s="24"/>
      <c r="F20" s="24"/>
      <c r="G20" s="24"/>
      <c r="H20" s="24"/>
    </row>
    <row r="21" customFormat="false" ht="15" hidden="false" customHeight="false" outlineLevel="0" collapsed="false">
      <c r="A21" s="23" t="s">
        <v>24</v>
      </c>
      <c r="B21" s="23"/>
      <c r="C21" s="23"/>
      <c r="D21" s="23"/>
      <c r="E21" s="23"/>
      <c r="F21" s="23"/>
      <c r="G21" s="23"/>
      <c r="H21" s="23"/>
    </row>
    <row r="22" customFormat="false" ht="15" hidden="false" customHeight="false" outlineLevel="0" collapsed="false">
      <c r="A22" s="24" t="s">
        <v>25</v>
      </c>
      <c r="B22" s="24"/>
      <c r="C22" s="24"/>
      <c r="D22" s="24"/>
      <c r="E22" s="24"/>
      <c r="F22" s="24"/>
      <c r="G22" s="24"/>
      <c r="H22" s="24"/>
    </row>
  </sheetData>
  <mergeCells count="13">
    <mergeCell ref="A1:G1"/>
    <mergeCell ref="A2:G2"/>
    <mergeCell ref="A3:B3"/>
    <mergeCell ref="C3:D3"/>
    <mergeCell ref="E3:F3"/>
    <mergeCell ref="A4:G4"/>
    <mergeCell ref="A16:H16"/>
    <mergeCell ref="A17:H17"/>
    <mergeCell ref="A18:H18"/>
    <mergeCell ref="A19:H19"/>
    <mergeCell ref="A20:H20"/>
    <mergeCell ref="A21:H21"/>
    <mergeCell ref="A22:H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26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27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33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35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36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37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38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39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40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41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42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43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44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45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46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47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48</v>
      </c>
      <c r="C18" s="29"/>
      <c r="D18" s="30" t="s">
        <v>34</v>
      </c>
      <c r="E18" s="30" t="s">
        <v>34</v>
      </c>
      <c r="F18" s="28"/>
    </row>
    <row r="19" customFormat="false" ht="21.75" hidden="false" customHeight="true" outlineLevel="0" collapsed="false">
      <c r="A19" s="31" t="n">
        <v>16</v>
      </c>
      <c r="B19" s="32" t="s">
        <v>49</v>
      </c>
      <c r="C19" s="33"/>
      <c r="D19" s="34" t="s">
        <v>34</v>
      </c>
      <c r="E19" s="34" t="s">
        <v>34</v>
      </c>
      <c r="F19" s="32"/>
    </row>
    <row r="20" customFormat="false" ht="21.75" hidden="false" customHeight="true" outlineLevel="0" collapsed="false">
      <c r="A20" s="27" t="n">
        <v>17</v>
      </c>
      <c r="B20" s="28" t="s">
        <v>50</v>
      </c>
      <c r="C20" s="29"/>
      <c r="D20" s="30" t="s">
        <v>34</v>
      </c>
      <c r="E20" s="30" t="s">
        <v>34</v>
      </c>
      <c r="F20" s="28"/>
    </row>
  </sheetData>
  <mergeCells count="2">
    <mergeCell ref="A1:F1"/>
    <mergeCell ref="A2:F2"/>
  </mergeCells>
  <conditionalFormatting sqref="D4:D20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20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20" type="list">
      <formula1>"Yes,No"</formula1>
      <formula2>0</formula2>
    </dataValidation>
    <dataValidation allowBlank="false" errorStyle="stop" operator="between" showDropDown="false" showErrorMessage="false" showInputMessage="false" sqref="E4:E20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51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52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53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54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55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56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57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58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59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60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61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62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63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64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65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66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67</v>
      </c>
      <c r="C18" s="29"/>
      <c r="D18" s="30" t="s">
        <v>34</v>
      </c>
      <c r="E18" s="30" t="s">
        <v>34</v>
      </c>
      <c r="F18" s="28"/>
    </row>
    <row r="19" customFormat="false" ht="21.75" hidden="false" customHeight="true" outlineLevel="0" collapsed="false">
      <c r="A19" s="31" t="n">
        <v>16</v>
      </c>
      <c r="B19" s="32" t="s">
        <v>68</v>
      </c>
      <c r="C19" s="33"/>
      <c r="D19" s="34" t="s">
        <v>34</v>
      </c>
      <c r="E19" s="34" t="s">
        <v>34</v>
      </c>
      <c r="F19" s="32"/>
    </row>
  </sheetData>
  <mergeCells count="2">
    <mergeCell ref="A1:F1"/>
    <mergeCell ref="A2:F2"/>
  </mergeCells>
  <conditionalFormatting sqref="D4:D19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19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19" type="list">
      <formula1>"Yes,No"</formula1>
      <formula2>0</formula2>
    </dataValidation>
    <dataValidation allowBlank="false" errorStyle="stop" operator="between" showDropDown="false" showErrorMessage="false" showInputMessage="false" sqref="E4:E19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69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52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70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71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72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73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74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75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76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77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78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79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80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81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82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83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84</v>
      </c>
      <c r="C18" s="29"/>
      <c r="D18" s="30" t="s">
        <v>34</v>
      </c>
      <c r="E18" s="30" t="s">
        <v>34</v>
      </c>
      <c r="F18" s="28"/>
    </row>
    <row r="19" customFormat="false" ht="21.75" hidden="false" customHeight="true" outlineLevel="0" collapsed="false">
      <c r="A19" s="31" t="n">
        <v>16</v>
      </c>
      <c r="B19" s="32" t="s">
        <v>85</v>
      </c>
      <c r="C19" s="33"/>
      <c r="D19" s="34" t="s">
        <v>34</v>
      </c>
      <c r="E19" s="34" t="s">
        <v>34</v>
      </c>
      <c r="F19" s="32"/>
    </row>
  </sheetData>
  <mergeCells count="2">
    <mergeCell ref="A1:F1"/>
    <mergeCell ref="A2:F2"/>
  </mergeCells>
  <conditionalFormatting sqref="D4:D19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19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19" type="list">
      <formula1>"Yes,No"</formula1>
      <formula2>0</formula2>
    </dataValidation>
    <dataValidation allowBlank="false" errorStyle="stop" operator="between" showDropDown="false" showErrorMessage="false" showInputMessage="false" sqref="E4:E19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86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27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87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88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89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90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91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92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93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94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95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96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97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98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99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100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101</v>
      </c>
      <c r="C18" s="29"/>
      <c r="D18" s="30" t="s">
        <v>34</v>
      </c>
      <c r="E18" s="30" t="s">
        <v>34</v>
      </c>
      <c r="F18" s="28"/>
    </row>
    <row r="19" customFormat="false" ht="21.75" hidden="false" customHeight="true" outlineLevel="0" collapsed="false">
      <c r="A19" s="31" t="n">
        <v>16</v>
      </c>
      <c r="B19" s="32" t="s">
        <v>102</v>
      </c>
      <c r="C19" s="33"/>
      <c r="D19" s="34" t="s">
        <v>34</v>
      </c>
      <c r="E19" s="34" t="s">
        <v>34</v>
      </c>
      <c r="F19" s="32"/>
    </row>
    <row r="20" customFormat="false" ht="21.75" hidden="false" customHeight="true" outlineLevel="0" collapsed="false">
      <c r="A20" s="27" t="n">
        <v>17</v>
      </c>
      <c r="B20" s="28" t="s">
        <v>103</v>
      </c>
      <c r="C20" s="29"/>
      <c r="D20" s="30" t="s">
        <v>34</v>
      </c>
      <c r="E20" s="30" t="s">
        <v>34</v>
      </c>
      <c r="F20" s="28"/>
    </row>
  </sheetData>
  <mergeCells count="2">
    <mergeCell ref="A1:F1"/>
    <mergeCell ref="A2:F2"/>
  </mergeCells>
  <conditionalFormatting sqref="D4:D20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20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20" type="list">
      <formula1>"Yes,No"</formula1>
      <formula2>0</formula2>
    </dataValidation>
    <dataValidation allowBlank="false" errorStyle="stop" operator="between" showDropDown="false" showErrorMessage="false" showInputMessage="false" sqref="E4:E20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104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105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106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107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108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109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110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111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112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113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114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115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116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117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118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119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120</v>
      </c>
      <c r="C18" s="29"/>
      <c r="D18" s="30" t="s">
        <v>34</v>
      </c>
      <c r="E18" s="30" t="s">
        <v>34</v>
      </c>
      <c r="F18" s="28"/>
    </row>
  </sheetData>
  <mergeCells count="2">
    <mergeCell ref="A1:F1"/>
    <mergeCell ref="A2:F2"/>
  </mergeCells>
  <conditionalFormatting sqref="D4:D18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18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18" type="list">
      <formula1>"Yes,No"</formula1>
      <formula2>0</formula2>
    </dataValidation>
    <dataValidation allowBlank="false" errorStyle="stop" operator="between" showDropDown="false" showErrorMessage="false" showInputMessage="false" sqref="E4:E18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121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27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122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123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124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125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126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127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128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129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130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131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132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133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134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135</v>
      </c>
      <c r="C17" s="33"/>
      <c r="D17" s="34" t="s">
        <v>34</v>
      </c>
      <c r="E17" s="34" t="s">
        <v>34</v>
      </c>
      <c r="F17" s="32"/>
    </row>
    <row r="18" customFormat="false" ht="21.75" hidden="false" customHeight="true" outlineLevel="0" collapsed="false">
      <c r="A18" s="27" t="n">
        <v>15</v>
      </c>
      <c r="B18" s="28" t="s">
        <v>136</v>
      </c>
      <c r="C18" s="29"/>
      <c r="D18" s="30" t="s">
        <v>34</v>
      </c>
      <c r="E18" s="30" t="s">
        <v>34</v>
      </c>
      <c r="F18" s="28"/>
    </row>
    <row r="19" customFormat="false" ht="21.75" hidden="false" customHeight="true" outlineLevel="0" collapsed="false">
      <c r="A19" s="31" t="n">
        <v>16</v>
      </c>
      <c r="B19" s="32" t="s">
        <v>137</v>
      </c>
      <c r="C19" s="33"/>
      <c r="D19" s="34" t="s">
        <v>34</v>
      </c>
      <c r="E19" s="34" t="s">
        <v>34</v>
      </c>
      <c r="F19" s="32"/>
    </row>
    <row r="20" customFormat="false" ht="21.75" hidden="false" customHeight="true" outlineLevel="0" collapsed="false">
      <c r="A20" s="27" t="n">
        <v>17</v>
      </c>
      <c r="B20" s="28" t="s">
        <v>138</v>
      </c>
      <c r="C20" s="29"/>
      <c r="D20" s="30" t="s">
        <v>34</v>
      </c>
      <c r="E20" s="30" t="s">
        <v>34</v>
      </c>
      <c r="F20" s="28"/>
    </row>
  </sheetData>
  <mergeCells count="2">
    <mergeCell ref="A1:F1"/>
    <mergeCell ref="A2:F2"/>
  </mergeCells>
  <conditionalFormatting sqref="D4:D20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20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20" type="list">
      <formula1>"Yes,No"</formula1>
      <formula2>0</formula2>
    </dataValidation>
    <dataValidation allowBlank="false" errorStyle="stop" operator="between" showDropDown="false" showErrorMessage="false" showInputMessage="false" sqref="E4:E20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5" min="4" style="0" width="14"/>
    <col collapsed="false" customWidth="true" hidden="false" outlineLevel="0" max="6" min="6" style="0" width="42"/>
  </cols>
  <sheetData>
    <row r="1" customFormat="false" ht="36" hidden="false" customHeight="true" outlineLevel="0" collapsed="false">
      <c r="A1" s="25" t="s">
        <v>139</v>
      </c>
      <c r="B1" s="25"/>
      <c r="C1" s="25"/>
      <c r="D1" s="25"/>
      <c r="E1" s="25"/>
      <c r="F1" s="25"/>
    </row>
    <row r="2" customFormat="false" ht="19.5" hidden="false" customHeight="true" outlineLevel="0" collapsed="false">
      <c r="A2" s="26" t="s">
        <v>140</v>
      </c>
      <c r="B2" s="26"/>
      <c r="C2" s="26"/>
      <c r="D2" s="26"/>
      <c r="E2" s="26"/>
      <c r="F2" s="26"/>
    </row>
    <row r="3" customFormat="false" ht="30" hidden="false" customHeight="true" outlineLevel="0" collapsed="false">
      <c r="A3" s="8" t="s">
        <v>28</v>
      </c>
      <c r="B3" s="8" t="s">
        <v>29</v>
      </c>
      <c r="C3" s="8"/>
      <c r="D3" s="8" t="s">
        <v>30</v>
      </c>
      <c r="E3" s="8" t="s">
        <v>31</v>
      </c>
      <c r="F3" s="8" t="s">
        <v>32</v>
      </c>
    </row>
    <row r="4" customFormat="false" ht="21.75" hidden="false" customHeight="true" outlineLevel="0" collapsed="false">
      <c r="A4" s="27" t="n">
        <v>1</v>
      </c>
      <c r="B4" s="28" t="s">
        <v>141</v>
      </c>
      <c r="C4" s="29"/>
      <c r="D4" s="30" t="s">
        <v>34</v>
      </c>
      <c r="E4" s="30" t="s">
        <v>34</v>
      </c>
      <c r="F4" s="28"/>
    </row>
    <row r="5" customFormat="false" ht="21.75" hidden="false" customHeight="true" outlineLevel="0" collapsed="false">
      <c r="A5" s="31" t="n">
        <v>2</v>
      </c>
      <c r="B5" s="32" t="s">
        <v>142</v>
      </c>
      <c r="C5" s="33"/>
      <c r="D5" s="34" t="s">
        <v>34</v>
      </c>
      <c r="E5" s="34" t="s">
        <v>34</v>
      </c>
      <c r="F5" s="32"/>
    </row>
    <row r="6" customFormat="false" ht="21.75" hidden="false" customHeight="true" outlineLevel="0" collapsed="false">
      <c r="A6" s="27" t="n">
        <v>3</v>
      </c>
      <c r="B6" s="28" t="s">
        <v>143</v>
      </c>
      <c r="C6" s="29"/>
      <c r="D6" s="30" t="s">
        <v>34</v>
      </c>
      <c r="E6" s="30" t="s">
        <v>34</v>
      </c>
      <c r="F6" s="28"/>
    </row>
    <row r="7" customFormat="false" ht="21.75" hidden="false" customHeight="true" outlineLevel="0" collapsed="false">
      <c r="A7" s="31" t="n">
        <v>4</v>
      </c>
      <c r="B7" s="32" t="s">
        <v>144</v>
      </c>
      <c r="C7" s="33"/>
      <c r="D7" s="34" t="s">
        <v>34</v>
      </c>
      <c r="E7" s="34" t="s">
        <v>34</v>
      </c>
      <c r="F7" s="32"/>
    </row>
    <row r="8" customFormat="false" ht="21.75" hidden="false" customHeight="true" outlineLevel="0" collapsed="false">
      <c r="A8" s="27" t="n">
        <v>5</v>
      </c>
      <c r="B8" s="28" t="s">
        <v>145</v>
      </c>
      <c r="C8" s="29"/>
      <c r="D8" s="30" t="s">
        <v>34</v>
      </c>
      <c r="E8" s="30" t="s">
        <v>34</v>
      </c>
      <c r="F8" s="28"/>
    </row>
    <row r="9" customFormat="false" ht="21.75" hidden="false" customHeight="true" outlineLevel="0" collapsed="false">
      <c r="A9" s="31" t="n">
        <v>6</v>
      </c>
      <c r="B9" s="32" t="s">
        <v>146</v>
      </c>
      <c r="C9" s="33"/>
      <c r="D9" s="34" t="s">
        <v>34</v>
      </c>
      <c r="E9" s="34" t="s">
        <v>34</v>
      </c>
      <c r="F9" s="32"/>
    </row>
    <row r="10" customFormat="false" ht="21.75" hidden="false" customHeight="true" outlineLevel="0" collapsed="false">
      <c r="A10" s="27" t="n">
        <v>7</v>
      </c>
      <c r="B10" s="28" t="s">
        <v>147</v>
      </c>
      <c r="C10" s="29"/>
      <c r="D10" s="30" t="s">
        <v>34</v>
      </c>
      <c r="E10" s="30" t="s">
        <v>34</v>
      </c>
      <c r="F10" s="28"/>
    </row>
    <row r="11" customFormat="false" ht="21.75" hidden="false" customHeight="true" outlineLevel="0" collapsed="false">
      <c r="A11" s="31" t="n">
        <v>8</v>
      </c>
      <c r="B11" s="32" t="s">
        <v>148</v>
      </c>
      <c r="C11" s="33"/>
      <c r="D11" s="34" t="s">
        <v>34</v>
      </c>
      <c r="E11" s="34" t="s">
        <v>34</v>
      </c>
      <c r="F11" s="32"/>
    </row>
    <row r="12" customFormat="false" ht="21.75" hidden="false" customHeight="true" outlineLevel="0" collapsed="false">
      <c r="A12" s="27" t="n">
        <v>9</v>
      </c>
      <c r="B12" s="28" t="s">
        <v>149</v>
      </c>
      <c r="C12" s="29"/>
      <c r="D12" s="30" t="s">
        <v>34</v>
      </c>
      <c r="E12" s="30" t="s">
        <v>34</v>
      </c>
      <c r="F12" s="28"/>
    </row>
    <row r="13" customFormat="false" ht="21.75" hidden="false" customHeight="true" outlineLevel="0" collapsed="false">
      <c r="A13" s="31" t="n">
        <v>10</v>
      </c>
      <c r="B13" s="32" t="s">
        <v>150</v>
      </c>
      <c r="C13" s="33"/>
      <c r="D13" s="34" t="s">
        <v>34</v>
      </c>
      <c r="E13" s="34" t="s">
        <v>34</v>
      </c>
      <c r="F13" s="32"/>
    </row>
    <row r="14" customFormat="false" ht="21.75" hidden="false" customHeight="true" outlineLevel="0" collapsed="false">
      <c r="A14" s="27" t="n">
        <v>11</v>
      </c>
      <c r="B14" s="28" t="s">
        <v>151</v>
      </c>
      <c r="C14" s="29"/>
      <c r="D14" s="30" t="s">
        <v>34</v>
      </c>
      <c r="E14" s="30" t="s">
        <v>34</v>
      </c>
      <c r="F14" s="28"/>
    </row>
    <row r="15" customFormat="false" ht="21.75" hidden="false" customHeight="true" outlineLevel="0" collapsed="false">
      <c r="A15" s="31" t="n">
        <v>12</v>
      </c>
      <c r="B15" s="32" t="s">
        <v>152</v>
      </c>
      <c r="C15" s="33"/>
      <c r="D15" s="34" t="s">
        <v>34</v>
      </c>
      <c r="E15" s="34" t="s">
        <v>34</v>
      </c>
      <c r="F15" s="32"/>
    </row>
    <row r="16" customFormat="false" ht="21.75" hidden="false" customHeight="true" outlineLevel="0" collapsed="false">
      <c r="A16" s="27" t="n">
        <v>13</v>
      </c>
      <c r="B16" s="28" t="s">
        <v>153</v>
      </c>
      <c r="C16" s="29"/>
      <c r="D16" s="30" t="s">
        <v>34</v>
      </c>
      <c r="E16" s="30" t="s">
        <v>34</v>
      </c>
      <c r="F16" s="28"/>
    </row>
    <row r="17" customFormat="false" ht="21.75" hidden="false" customHeight="true" outlineLevel="0" collapsed="false">
      <c r="A17" s="31" t="n">
        <v>14</v>
      </c>
      <c r="B17" s="32" t="s">
        <v>154</v>
      </c>
      <c r="C17" s="33"/>
      <c r="D17" s="34" t="s">
        <v>34</v>
      </c>
      <c r="E17" s="34" t="s">
        <v>34</v>
      </c>
      <c r="F17" s="32"/>
    </row>
  </sheetData>
  <mergeCells count="2">
    <mergeCell ref="A1:F1"/>
    <mergeCell ref="A2:F2"/>
  </mergeCells>
  <conditionalFormatting sqref="D4:D17">
    <cfRule type="cellIs" priority="2" operator="equal" aboveAverage="0" equalAverage="0" bottom="0" percent="0" rank="0" text="" dxfId="0">
      <formula>"Yes"</formula>
    </cfRule>
    <cfRule type="cellIs" priority="3" operator="equal" aboveAverage="0" equalAverage="0" bottom="0" percent="0" rank="0" text="" dxfId="1">
      <formula>"No"</formula>
    </cfRule>
  </conditionalFormatting>
  <conditionalFormatting sqref="E4:E17">
    <cfRule type="cellIs" priority="4" operator="equal" aboveAverage="0" equalAverage="0" bottom="0" percent="0" rank="0" text="" dxfId="0">
      <formula>"Yes"</formula>
    </cfRule>
    <cfRule type="cellIs" priority="5" operator="equal" aboveAverage="0" equalAverage="0" bottom="0" percent="0" rank="0" text="" dxfId="1">
      <formula>"No"</formula>
    </cfRule>
  </conditionalFormatting>
  <dataValidations count="2">
    <dataValidation allowBlank="false" errorStyle="stop" operator="between" showDropDown="false" showErrorMessage="false" showInputMessage="false" sqref="D4:D17" type="list">
      <formula1>"Yes,No"</formula1>
      <formula2>0</formula2>
    </dataValidation>
    <dataValidation allowBlank="false" errorStyle="stop" operator="between" showDropDown="false" showErrorMessage="false" showInputMessage="false" sqref="E4:E17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2026-05-14T08:03:23Z</dcterms:created>
  <dc:creator>openpyxl</dc:creator>
  <dc:description/>
  <dc:language>en-US</dc:language>
  <cp:lastModifiedBy/>
  <dcterms:modified xsi:type="dcterms:W3CDTF">2026-05-14T08:03:23Z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